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PHDivision\BVS_BHCADD\Managed Care\final\2020\Table B\"/>
    </mc:Choice>
  </mc:AlternateContent>
  <bookViews>
    <workbookView xWindow="0" yWindow="0" windowWidth="29010" windowHeight="12510"/>
  </bookViews>
  <sheets>
    <sheet name="Sheet2" sheetId="2" r:id="rId1"/>
    <sheet name="Sheet1" sheetId="1" r:id="rId2"/>
  </sheets>
  <definedNames>
    <definedName name="Slicer_Measure">#N/A</definedName>
    <definedName name="Slicer_Reporter">#N/A</definedName>
  </definedNames>
  <calcPr calcId="162913" concurrentCalc="0"/>
  <pivotCaches>
    <pivotCache cacheId="4" r:id="rId3"/>
  </pivotCaches>
  <extLst>
    <ext xmlns:x14="http://schemas.microsoft.com/office/spreadsheetml/2009/9/main" uri="{BBE1A952-AA13-448e-AADC-164F8A28A991}">
      <x14:slicerCaches>
        <x14:slicerCache r:id="rId4"/>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78" i="1" l="1"/>
  <c r="I2578" i="1"/>
  <c r="H2578" i="1"/>
  <c r="G2577" i="1"/>
  <c r="I2577" i="1"/>
  <c r="H2577" i="1"/>
  <c r="G2576" i="1"/>
  <c r="I2576" i="1"/>
  <c r="H2576" i="1"/>
  <c r="G2575" i="1"/>
  <c r="I2575" i="1"/>
  <c r="H2575" i="1"/>
  <c r="G2574" i="1"/>
  <c r="I2574" i="1"/>
  <c r="H2574" i="1"/>
  <c r="G2573" i="1"/>
  <c r="I2573" i="1"/>
  <c r="H2573" i="1"/>
  <c r="G2572" i="1"/>
  <c r="I2572" i="1"/>
  <c r="H2572" i="1"/>
  <c r="G2571" i="1"/>
  <c r="I2571" i="1"/>
  <c r="H2571" i="1"/>
  <c r="G2570" i="1"/>
  <c r="I2570" i="1"/>
  <c r="H2570" i="1"/>
  <c r="G2569" i="1"/>
  <c r="I2569" i="1"/>
  <c r="H2569" i="1"/>
  <c r="G2568" i="1"/>
  <c r="I2568" i="1"/>
  <c r="H2568" i="1"/>
  <c r="G2567" i="1"/>
  <c r="I2567" i="1"/>
  <c r="H2567" i="1"/>
  <c r="G2566" i="1"/>
  <c r="I2566" i="1"/>
  <c r="H2566" i="1"/>
  <c r="G2565" i="1"/>
  <c r="I2565" i="1"/>
  <c r="H2565" i="1"/>
  <c r="G2564" i="1"/>
  <c r="I2564" i="1"/>
  <c r="H2564" i="1"/>
  <c r="G2563" i="1"/>
  <c r="I2563" i="1"/>
  <c r="H2563" i="1"/>
  <c r="G2562" i="1"/>
  <c r="I2562" i="1"/>
  <c r="H2562" i="1"/>
  <c r="G2561" i="1"/>
  <c r="I2561" i="1"/>
  <c r="H2561" i="1"/>
  <c r="G2560" i="1"/>
  <c r="I2560" i="1"/>
  <c r="H2560" i="1"/>
  <c r="G2559" i="1"/>
  <c r="I2559" i="1"/>
  <c r="H2559" i="1"/>
  <c r="G2558" i="1"/>
  <c r="I2558" i="1"/>
  <c r="H2558" i="1"/>
  <c r="G2557" i="1"/>
  <c r="I2557" i="1"/>
  <c r="H2557" i="1"/>
  <c r="G2556" i="1"/>
  <c r="I2556" i="1"/>
  <c r="H2556" i="1"/>
  <c r="G2555" i="1"/>
  <c r="I2555" i="1"/>
  <c r="H2555" i="1"/>
  <c r="G2554" i="1"/>
  <c r="I2554" i="1"/>
  <c r="H2554" i="1"/>
  <c r="G2553" i="1"/>
  <c r="I2553" i="1"/>
  <c r="H2553" i="1"/>
  <c r="G2552" i="1"/>
  <c r="I2552" i="1"/>
  <c r="H2552" i="1"/>
  <c r="G2551" i="1"/>
  <c r="I2551" i="1"/>
  <c r="H2551" i="1"/>
  <c r="G2550" i="1"/>
  <c r="I2550" i="1"/>
  <c r="H2550" i="1"/>
  <c r="G2549" i="1"/>
  <c r="I2549" i="1"/>
  <c r="H2549" i="1"/>
  <c r="G2548" i="1"/>
  <c r="I2548" i="1"/>
  <c r="H2548" i="1"/>
  <c r="G2547" i="1"/>
  <c r="I2547" i="1"/>
  <c r="H2547" i="1"/>
  <c r="G2546" i="1"/>
  <c r="I2546" i="1"/>
  <c r="H2546" i="1"/>
  <c r="G2545" i="1"/>
  <c r="I2545" i="1"/>
  <c r="H2545" i="1"/>
  <c r="G2544" i="1"/>
  <c r="I2544" i="1"/>
  <c r="H2544" i="1"/>
  <c r="G2543" i="1"/>
  <c r="I2543" i="1"/>
  <c r="H2543" i="1"/>
  <c r="G2542" i="1"/>
  <c r="I2542" i="1"/>
  <c r="H2542" i="1"/>
  <c r="G2541" i="1"/>
  <c r="I2541" i="1"/>
  <c r="H2541" i="1"/>
  <c r="G2540" i="1"/>
  <c r="I2540" i="1"/>
  <c r="H2540" i="1"/>
  <c r="G2539" i="1"/>
  <c r="I2539" i="1"/>
  <c r="H2539" i="1"/>
  <c r="G2538" i="1"/>
  <c r="I2538" i="1"/>
  <c r="H2538" i="1"/>
  <c r="G2537" i="1"/>
  <c r="I2537" i="1"/>
  <c r="H2537" i="1"/>
  <c r="G2536" i="1"/>
  <c r="I2536" i="1"/>
  <c r="H2536" i="1"/>
  <c r="G2535" i="1"/>
  <c r="I2535" i="1"/>
  <c r="H2535" i="1"/>
  <c r="G2534" i="1"/>
  <c r="I2534" i="1"/>
  <c r="H2534" i="1"/>
  <c r="G2533" i="1"/>
  <c r="I2533" i="1"/>
  <c r="H2533" i="1"/>
  <c r="G2532" i="1"/>
  <c r="I2532" i="1"/>
  <c r="H2532" i="1"/>
  <c r="G2531" i="1"/>
  <c r="I2531" i="1"/>
  <c r="H2531" i="1"/>
  <c r="G2530" i="1"/>
  <c r="I2530" i="1"/>
  <c r="H2530" i="1"/>
  <c r="G2529" i="1"/>
  <c r="I2529" i="1"/>
  <c r="H2529" i="1"/>
  <c r="G2528" i="1"/>
  <c r="I2528" i="1"/>
  <c r="H2528" i="1"/>
  <c r="G2527" i="1"/>
  <c r="I2527" i="1"/>
  <c r="H2527" i="1"/>
  <c r="G2526" i="1"/>
  <c r="I2526" i="1"/>
  <c r="H2526" i="1"/>
  <c r="G2525" i="1"/>
  <c r="I2525" i="1"/>
  <c r="H2525" i="1"/>
  <c r="G2524" i="1"/>
  <c r="I2524" i="1"/>
  <c r="H2524" i="1"/>
  <c r="G2521" i="1"/>
  <c r="I2521" i="1"/>
  <c r="H2521" i="1"/>
  <c r="G2520" i="1"/>
  <c r="I2520" i="1"/>
  <c r="H2520" i="1"/>
  <c r="G2519" i="1"/>
  <c r="I2519" i="1"/>
  <c r="H2519" i="1"/>
  <c r="G2518" i="1"/>
  <c r="I2518" i="1"/>
  <c r="H2518" i="1"/>
  <c r="G2517" i="1"/>
  <c r="I2517" i="1"/>
  <c r="H2517" i="1"/>
  <c r="G2516" i="1"/>
  <c r="I2516" i="1"/>
  <c r="H2516" i="1"/>
  <c r="G2514" i="1"/>
  <c r="I2514" i="1"/>
  <c r="H2514" i="1"/>
  <c r="G2513" i="1"/>
  <c r="I2513" i="1"/>
  <c r="H2513" i="1"/>
  <c r="G2512" i="1"/>
  <c r="I2512" i="1"/>
  <c r="H2512" i="1"/>
  <c r="G2511" i="1"/>
  <c r="I2511" i="1"/>
  <c r="H2511" i="1"/>
  <c r="G2510" i="1"/>
  <c r="I2510" i="1"/>
  <c r="H2510" i="1"/>
  <c r="G2509" i="1"/>
  <c r="I2509" i="1"/>
  <c r="H2509" i="1"/>
  <c r="G2508" i="1"/>
  <c r="I2508" i="1"/>
  <c r="H2508" i="1"/>
  <c r="G2507" i="1"/>
  <c r="I2507" i="1"/>
  <c r="H2507" i="1"/>
  <c r="G2505" i="1"/>
  <c r="I2505" i="1"/>
  <c r="H2505" i="1"/>
  <c r="G2504" i="1"/>
  <c r="I2504" i="1"/>
  <c r="H2504" i="1"/>
  <c r="G2503" i="1"/>
  <c r="I2503" i="1"/>
  <c r="H2503" i="1"/>
  <c r="G2502" i="1"/>
  <c r="I2502" i="1"/>
  <c r="H2502" i="1"/>
  <c r="G2501" i="1"/>
  <c r="I2501" i="1"/>
  <c r="H2501" i="1"/>
  <c r="G2500" i="1"/>
  <c r="I2500" i="1"/>
  <c r="H2500" i="1"/>
  <c r="G2499" i="1"/>
  <c r="I2499" i="1"/>
  <c r="H2499" i="1"/>
  <c r="G2498" i="1"/>
  <c r="I2498" i="1"/>
  <c r="H2498" i="1"/>
  <c r="G2497" i="1"/>
  <c r="I2497" i="1"/>
  <c r="H2497" i="1"/>
  <c r="G2496" i="1"/>
  <c r="I2496" i="1"/>
  <c r="H2496" i="1"/>
  <c r="G2495" i="1"/>
  <c r="I2495" i="1"/>
  <c r="H2495" i="1"/>
  <c r="G2494" i="1"/>
  <c r="I2494" i="1"/>
  <c r="H2494" i="1"/>
  <c r="G2493" i="1"/>
  <c r="I2493" i="1"/>
  <c r="H2493" i="1"/>
  <c r="G2492" i="1"/>
  <c r="I2492" i="1"/>
  <c r="H2492" i="1"/>
  <c r="G2491" i="1"/>
  <c r="I2491" i="1"/>
  <c r="H2491" i="1"/>
  <c r="G2489" i="1"/>
  <c r="I2489" i="1"/>
  <c r="H2489" i="1"/>
  <c r="G2488" i="1"/>
  <c r="I2488" i="1"/>
  <c r="H2488" i="1"/>
  <c r="G2487" i="1"/>
  <c r="I2487" i="1"/>
  <c r="H2487" i="1"/>
  <c r="G2486" i="1"/>
  <c r="I2486" i="1"/>
  <c r="H2486" i="1"/>
  <c r="G2485" i="1"/>
  <c r="I2485" i="1"/>
  <c r="H2485" i="1"/>
  <c r="G2484" i="1"/>
  <c r="I2484" i="1"/>
  <c r="H2484" i="1"/>
  <c r="G2483" i="1"/>
  <c r="I2483" i="1"/>
  <c r="H2483" i="1"/>
  <c r="G2482" i="1"/>
  <c r="I2482" i="1"/>
  <c r="H2482" i="1"/>
  <c r="G2481" i="1"/>
  <c r="I2481" i="1"/>
  <c r="H2481" i="1"/>
  <c r="G2480" i="1"/>
  <c r="I2480" i="1"/>
  <c r="H2480" i="1"/>
  <c r="G2479" i="1"/>
  <c r="I2479" i="1"/>
  <c r="H2479" i="1"/>
  <c r="G2476" i="1"/>
  <c r="I2476" i="1"/>
  <c r="H2476" i="1"/>
  <c r="G2475" i="1"/>
  <c r="I2475" i="1"/>
  <c r="H2475" i="1"/>
  <c r="G2474" i="1"/>
  <c r="I2474" i="1"/>
  <c r="H2474" i="1"/>
  <c r="G2473" i="1"/>
  <c r="I2473" i="1"/>
  <c r="H2473" i="1"/>
  <c r="G2472" i="1"/>
  <c r="I2472" i="1"/>
  <c r="H2472" i="1"/>
  <c r="G2471" i="1"/>
  <c r="I2471" i="1"/>
  <c r="H2471" i="1"/>
  <c r="G2469" i="1"/>
  <c r="I2469" i="1"/>
  <c r="H2469" i="1"/>
  <c r="G2468" i="1"/>
  <c r="I2468" i="1"/>
  <c r="H2468" i="1"/>
  <c r="G2467" i="1"/>
  <c r="I2467" i="1"/>
  <c r="H2467" i="1"/>
  <c r="G2466" i="1"/>
  <c r="I2466" i="1"/>
  <c r="H2466" i="1"/>
  <c r="G2463" i="1"/>
  <c r="I2463" i="1"/>
  <c r="H2463" i="1"/>
  <c r="G2462" i="1"/>
  <c r="I2462" i="1"/>
  <c r="H2462" i="1"/>
  <c r="G2461" i="1"/>
  <c r="I2461" i="1"/>
  <c r="H2461" i="1"/>
  <c r="G2460" i="1"/>
  <c r="I2460" i="1"/>
  <c r="H2460" i="1"/>
  <c r="G2459" i="1"/>
  <c r="I2459" i="1"/>
  <c r="H2459" i="1"/>
  <c r="G2458" i="1"/>
  <c r="I2458" i="1"/>
  <c r="H2458" i="1"/>
  <c r="G2457" i="1"/>
  <c r="I2457" i="1"/>
  <c r="H2457" i="1"/>
  <c r="G2454" i="1"/>
  <c r="I2454" i="1"/>
  <c r="H2454" i="1"/>
  <c r="G2453" i="1"/>
  <c r="I2453" i="1"/>
  <c r="H2453" i="1"/>
  <c r="G2452" i="1"/>
  <c r="I2452" i="1"/>
  <c r="H2452" i="1"/>
  <c r="G2451" i="1"/>
  <c r="I2451" i="1"/>
  <c r="H2451" i="1"/>
  <c r="G2450" i="1"/>
  <c r="I2450" i="1"/>
  <c r="H2450" i="1"/>
  <c r="G2449" i="1"/>
  <c r="I2449" i="1"/>
  <c r="H2449" i="1"/>
  <c r="G2448" i="1"/>
  <c r="I2448" i="1"/>
  <c r="H2448" i="1"/>
  <c r="G2447" i="1"/>
  <c r="I2447" i="1"/>
  <c r="H2447" i="1"/>
  <c r="G2446" i="1"/>
  <c r="I2446" i="1"/>
  <c r="H2446" i="1"/>
  <c r="G2445" i="1"/>
  <c r="I2445" i="1"/>
  <c r="H2445" i="1"/>
  <c r="G2444" i="1"/>
  <c r="I2444" i="1"/>
  <c r="H2444" i="1"/>
  <c r="G2443" i="1"/>
  <c r="I2443" i="1"/>
  <c r="H2443" i="1"/>
  <c r="G2442" i="1"/>
  <c r="I2442" i="1"/>
  <c r="H2442" i="1"/>
  <c r="G2441" i="1"/>
  <c r="I2441" i="1"/>
  <c r="H2441" i="1"/>
  <c r="G2440" i="1"/>
  <c r="I2440" i="1"/>
  <c r="H2440" i="1"/>
  <c r="G2438" i="1"/>
  <c r="I2438" i="1"/>
  <c r="H2438" i="1"/>
  <c r="G2437" i="1"/>
  <c r="I2437" i="1"/>
  <c r="H2437" i="1"/>
  <c r="G2436" i="1"/>
  <c r="I2436" i="1"/>
  <c r="H2436" i="1"/>
  <c r="G2435" i="1"/>
  <c r="I2435" i="1"/>
  <c r="H2435" i="1"/>
  <c r="G2434" i="1"/>
  <c r="I2434" i="1"/>
  <c r="H2434" i="1"/>
  <c r="G2433" i="1"/>
  <c r="I2433" i="1"/>
  <c r="H2433" i="1"/>
  <c r="G2432" i="1"/>
  <c r="I2432" i="1"/>
  <c r="H2432" i="1"/>
  <c r="G2431" i="1"/>
  <c r="I2431" i="1"/>
  <c r="H2431" i="1"/>
  <c r="G2430" i="1"/>
  <c r="I2430" i="1"/>
  <c r="H2430" i="1"/>
  <c r="G2429" i="1"/>
  <c r="I2429" i="1"/>
  <c r="H2429" i="1"/>
  <c r="G2428" i="1"/>
  <c r="I2428" i="1"/>
  <c r="H2428" i="1"/>
  <c r="G2427" i="1"/>
  <c r="I2427" i="1"/>
  <c r="H2427" i="1"/>
  <c r="G2426" i="1"/>
  <c r="I2426" i="1"/>
  <c r="H2426" i="1"/>
  <c r="G2425" i="1"/>
  <c r="I2425" i="1"/>
  <c r="H2425" i="1"/>
  <c r="G2424" i="1"/>
  <c r="I2424" i="1"/>
  <c r="H2424" i="1"/>
  <c r="G2423" i="1"/>
  <c r="I2423" i="1"/>
  <c r="H2423" i="1"/>
  <c r="G2422" i="1"/>
  <c r="I2422" i="1"/>
  <c r="H2422" i="1"/>
  <c r="G2421" i="1"/>
  <c r="I2421" i="1"/>
  <c r="H2421" i="1"/>
  <c r="G2420" i="1"/>
  <c r="I2420" i="1"/>
  <c r="H2420" i="1"/>
  <c r="G2419" i="1"/>
  <c r="I2419" i="1"/>
  <c r="H2419" i="1"/>
  <c r="G2418" i="1"/>
  <c r="I2418" i="1"/>
  <c r="H2418" i="1"/>
  <c r="G2417" i="1"/>
  <c r="I2417" i="1"/>
  <c r="H2417" i="1"/>
  <c r="G2416" i="1"/>
  <c r="I2416" i="1"/>
  <c r="H2416" i="1"/>
  <c r="G2415" i="1"/>
  <c r="I2415" i="1"/>
  <c r="H2415" i="1"/>
  <c r="G2414" i="1"/>
  <c r="I2414" i="1"/>
  <c r="H2414" i="1"/>
  <c r="G2413" i="1"/>
  <c r="I2413" i="1"/>
  <c r="H2413" i="1"/>
  <c r="G2412" i="1"/>
  <c r="I2412" i="1"/>
  <c r="H2412" i="1"/>
  <c r="G2411" i="1"/>
  <c r="I2411" i="1"/>
  <c r="H2411" i="1"/>
  <c r="G2410" i="1"/>
  <c r="I2410" i="1"/>
  <c r="H2410" i="1"/>
  <c r="G2409" i="1"/>
  <c r="I2409" i="1"/>
  <c r="H2409" i="1"/>
  <c r="G2408" i="1"/>
  <c r="I2408" i="1"/>
  <c r="H2408" i="1"/>
  <c r="G2407" i="1"/>
  <c r="I2407" i="1"/>
  <c r="H2407" i="1"/>
  <c r="G2406" i="1"/>
  <c r="I2406" i="1"/>
  <c r="H2406" i="1"/>
  <c r="G2405" i="1"/>
  <c r="I2405" i="1"/>
  <c r="H2405" i="1"/>
  <c r="G2404" i="1"/>
  <c r="I2404" i="1"/>
  <c r="H2404" i="1"/>
  <c r="G2403" i="1"/>
  <c r="I2403" i="1"/>
  <c r="H2403" i="1"/>
  <c r="G2402" i="1"/>
  <c r="I2402" i="1"/>
  <c r="H2402" i="1"/>
  <c r="G2401" i="1"/>
  <c r="I2401" i="1"/>
  <c r="H2401" i="1"/>
  <c r="G2400" i="1"/>
  <c r="I2400" i="1"/>
  <c r="H2400" i="1"/>
  <c r="G2399" i="1"/>
  <c r="I2399" i="1"/>
  <c r="H2399" i="1"/>
  <c r="G2398" i="1"/>
  <c r="I2398" i="1"/>
  <c r="H2398" i="1"/>
  <c r="G2397" i="1"/>
  <c r="I2397" i="1"/>
  <c r="H2397" i="1"/>
  <c r="G2395" i="1"/>
  <c r="I2395" i="1"/>
  <c r="H2395" i="1"/>
  <c r="G2394" i="1"/>
  <c r="I2394" i="1"/>
  <c r="H2394" i="1"/>
  <c r="G2393" i="1"/>
  <c r="I2393" i="1"/>
  <c r="H2393" i="1"/>
  <c r="G2392" i="1"/>
  <c r="I2392" i="1"/>
  <c r="H2392" i="1"/>
  <c r="G2391" i="1"/>
  <c r="I2391" i="1"/>
  <c r="H2391" i="1"/>
  <c r="G2390" i="1"/>
  <c r="I2390" i="1"/>
  <c r="H2390" i="1"/>
  <c r="G2389" i="1"/>
  <c r="I2389" i="1"/>
  <c r="H2389" i="1"/>
  <c r="G2388" i="1"/>
  <c r="I2388" i="1"/>
  <c r="H2388" i="1"/>
  <c r="G2387" i="1"/>
  <c r="I2387" i="1"/>
  <c r="H2387" i="1"/>
  <c r="G2386" i="1"/>
  <c r="I2386" i="1"/>
  <c r="H2386" i="1"/>
  <c r="G2385" i="1"/>
  <c r="I2385" i="1"/>
  <c r="H2385" i="1"/>
  <c r="G2384" i="1"/>
  <c r="I2384" i="1"/>
  <c r="H2384" i="1"/>
  <c r="G2383" i="1"/>
  <c r="I2383" i="1"/>
  <c r="H2383" i="1"/>
  <c r="G2382" i="1"/>
  <c r="I2382" i="1"/>
  <c r="H2382" i="1"/>
  <c r="G2381" i="1"/>
  <c r="I2381" i="1"/>
  <c r="H2381" i="1"/>
  <c r="G2380" i="1"/>
  <c r="I2380" i="1"/>
  <c r="H2380" i="1"/>
  <c r="G2379" i="1"/>
  <c r="I2379" i="1"/>
  <c r="H2379" i="1"/>
  <c r="G2378" i="1"/>
  <c r="I2378" i="1"/>
  <c r="H2378" i="1"/>
  <c r="G2377" i="1"/>
  <c r="I2377" i="1"/>
  <c r="H2377" i="1"/>
  <c r="G2376" i="1"/>
  <c r="I2376" i="1"/>
  <c r="H2376" i="1"/>
  <c r="G2375" i="1"/>
  <c r="I2375" i="1"/>
  <c r="H2375" i="1"/>
  <c r="G2374" i="1"/>
  <c r="I2374" i="1"/>
  <c r="H2374" i="1"/>
  <c r="G2373" i="1"/>
  <c r="I2373" i="1"/>
  <c r="H2373" i="1"/>
  <c r="G2372" i="1"/>
  <c r="I2372" i="1"/>
  <c r="H2372" i="1"/>
  <c r="G2371" i="1"/>
  <c r="I2371" i="1"/>
  <c r="H2371" i="1"/>
  <c r="G2370" i="1"/>
  <c r="I2370" i="1"/>
  <c r="H2370" i="1"/>
  <c r="G2369" i="1"/>
  <c r="I2369" i="1"/>
  <c r="H2369" i="1"/>
  <c r="G2368" i="1"/>
  <c r="I2368" i="1"/>
  <c r="H2368" i="1"/>
  <c r="G2367" i="1"/>
  <c r="I2367" i="1"/>
  <c r="H2367" i="1"/>
  <c r="G2366" i="1"/>
  <c r="I2366" i="1"/>
  <c r="H2366" i="1"/>
  <c r="G2365" i="1"/>
  <c r="I2365" i="1"/>
  <c r="H2365" i="1"/>
  <c r="G2364" i="1"/>
  <c r="I2364" i="1"/>
  <c r="H2364" i="1"/>
  <c r="G2363" i="1"/>
  <c r="I2363" i="1"/>
  <c r="H2363" i="1"/>
  <c r="G2362" i="1"/>
  <c r="I2362" i="1"/>
  <c r="H2362" i="1"/>
  <c r="G2361" i="1"/>
  <c r="I2361" i="1"/>
  <c r="H2361" i="1"/>
  <c r="G2360" i="1"/>
  <c r="I2360" i="1"/>
  <c r="H2360" i="1"/>
  <c r="G2359" i="1"/>
  <c r="I2359" i="1"/>
  <c r="H2359" i="1"/>
  <c r="G2358" i="1"/>
  <c r="I2358" i="1"/>
  <c r="H2358" i="1"/>
  <c r="G2357" i="1"/>
  <c r="I2357" i="1"/>
  <c r="H2357" i="1"/>
  <c r="G2356" i="1"/>
  <c r="I2356" i="1"/>
  <c r="H2356" i="1"/>
  <c r="G2355" i="1"/>
  <c r="I2355" i="1"/>
  <c r="H2355" i="1"/>
  <c r="G2354" i="1"/>
  <c r="I2354" i="1"/>
  <c r="H2354" i="1"/>
  <c r="G2353" i="1"/>
  <c r="I2353" i="1"/>
  <c r="H2353" i="1"/>
  <c r="G2352" i="1"/>
  <c r="I2352" i="1"/>
  <c r="H2352" i="1"/>
  <c r="G2351" i="1"/>
  <c r="I2351" i="1"/>
  <c r="H2351" i="1"/>
  <c r="G2350" i="1"/>
  <c r="I2350" i="1"/>
  <c r="H2350" i="1"/>
  <c r="G2348" i="1"/>
  <c r="I2348" i="1"/>
  <c r="H2348" i="1"/>
  <c r="G2347" i="1"/>
  <c r="I2347" i="1"/>
  <c r="H2347" i="1"/>
  <c r="G2346" i="1"/>
  <c r="I2346" i="1"/>
  <c r="H2346" i="1"/>
  <c r="G2345" i="1"/>
  <c r="I2345" i="1"/>
  <c r="H2345" i="1"/>
  <c r="G2344" i="1"/>
  <c r="I2344" i="1"/>
  <c r="H2344" i="1"/>
  <c r="G2343" i="1"/>
  <c r="I2343" i="1"/>
  <c r="H2343" i="1"/>
  <c r="G2342" i="1"/>
  <c r="I2342" i="1"/>
  <c r="H2342" i="1"/>
  <c r="G2341" i="1"/>
  <c r="I2341" i="1"/>
  <c r="H2341" i="1"/>
  <c r="G2340" i="1"/>
  <c r="I2340" i="1"/>
  <c r="H2340" i="1"/>
  <c r="G2339" i="1"/>
  <c r="I2339" i="1"/>
  <c r="H2339" i="1"/>
  <c r="G2338" i="1"/>
  <c r="I2338" i="1"/>
  <c r="H2338" i="1"/>
  <c r="G2337" i="1"/>
  <c r="I2337" i="1"/>
  <c r="H2337" i="1"/>
  <c r="G2336" i="1"/>
  <c r="I2336" i="1"/>
  <c r="H2336" i="1"/>
  <c r="G2335" i="1"/>
  <c r="I2335" i="1"/>
  <c r="H2335" i="1"/>
  <c r="G2334" i="1"/>
  <c r="I2334" i="1"/>
  <c r="H2334" i="1"/>
  <c r="G2333" i="1"/>
  <c r="I2333" i="1"/>
  <c r="H2333" i="1"/>
  <c r="G2332" i="1"/>
  <c r="I2332" i="1"/>
  <c r="H2332" i="1"/>
  <c r="G2331" i="1"/>
  <c r="I2331" i="1"/>
  <c r="H2331" i="1"/>
  <c r="G2330" i="1"/>
  <c r="I2330" i="1"/>
  <c r="H2330" i="1"/>
  <c r="G2329" i="1"/>
  <c r="I2329" i="1"/>
  <c r="H2329" i="1"/>
  <c r="G2328" i="1"/>
  <c r="I2328" i="1"/>
  <c r="H2328" i="1"/>
  <c r="G2327" i="1"/>
  <c r="I2327" i="1"/>
  <c r="H2327" i="1"/>
  <c r="G2326" i="1"/>
  <c r="I2326" i="1"/>
  <c r="H2326" i="1"/>
  <c r="G2325" i="1"/>
  <c r="I2325" i="1"/>
  <c r="H2325" i="1"/>
  <c r="G2324" i="1"/>
  <c r="I2324" i="1"/>
  <c r="H2324" i="1"/>
  <c r="G2323" i="1"/>
  <c r="I2323" i="1"/>
  <c r="H2323" i="1"/>
  <c r="G2322" i="1"/>
  <c r="I2322" i="1"/>
  <c r="H2322" i="1"/>
  <c r="G2321" i="1"/>
  <c r="I2321" i="1"/>
  <c r="H2321" i="1"/>
  <c r="G2320" i="1"/>
  <c r="I2320" i="1"/>
  <c r="H2320" i="1"/>
  <c r="G2319" i="1"/>
  <c r="I2319" i="1"/>
  <c r="H2319" i="1"/>
  <c r="G2318" i="1"/>
  <c r="I2318" i="1"/>
  <c r="H2318" i="1"/>
  <c r="G2317" i="1"/>
  <c r="I2317" i="1"/>
  <c r="H2317" i="1"/>
  <c r="G2316" i="1"/>
  <c r="I2316" i="1"/>
  <c r="H2316" i="1"/>
  <c r="G2315" i="1"/>
  <c r="I2315" i="1"/>
  <c r="H2315" i="1"/>
  <c r="G2314" i="1"/>
  <c r="I2314" i="1"/>
  <c r="H2314" i="1"/>
  <c r="G2313" i="1"/>
  <c r="I2313" i="1"/>
  <c r="H2313" i="1"/>
  <c r="G2312" i="1"/>
  <c r="I2312" i="1"/>
  <c r="H2312" i="1"/>
  <c r="G2311" i="1"/>
  <c r="I2311" i="1"/>
  <c r="H2311" i="1"/>
  <c r="G2310" i="1"/>
  <c r="I2310" i="1"/>
  <c r="H2310" i="1"/>
  <c r="G2309" i="1"/>
  <c r="I2309" i="1"/>
  <c r="H2309" i="1"/>
  <c r="G2308" i="1"/>
  <c r="I2308" i="1"/>
  <c r="H2308" i="1"/>
  <c r="G2307" i="1"/>
  <c r="I2307" i="1"/>
  <c r="H2307" i="1"/>
  <c r="G2306" i="1"/>
  <c r="I2306" i="1"/>
  <c r="H2306" i="1"/>
  <c r="G2305" i="1"/>
  <c r="I2305" i="1"/>
  <c r="H2305" i="1"/>
  <c r="G2304" i="1"/>
  <c r="I2304" i="1"/>
  <c r="H2304" i="1"/>
  <c r="G2303" i="1"/>
  <c r="I2303" i="1"/>
  <c r="H2303" i="1"/>
  <c r="G2302" i="1"/>
  <c r="I2302" i="1"/>
  <c r="H2302" i="1"/>
  <c r="G2301" i="1"/>
  <c r="I2301" i="1"/>
  <c r="H2301" i="1"/>
  <c r="G2300" i="1"/>
  <c r="I2300" i="1"/>
  <c r="H2300" i="1"/>
  <c r="G2299" i="1"/>
  <c r="I2299" i="1"/>
  <c r="H2299" i="1"/>
  <c r="G2298" i="1"/>
  <c r="I2298" i="1"/>
  <c r="H2298" i="1"/>
  <c r="G2297" i="1"/>
  <c r="I2297" i="1"/>
  <c r="H2297" i="1"/>
  <c r="G2296" i="1"/>
  <c r="I2296" i="1"/>
  <c r="H2296" i="1"/>
  <c r="G2295" i="1"/>
  <c r="I2295" i="1"/>
  <c r="H2295" i="1"/>
  <c r="G2294" i="1"/>
  <c r="I2294" i="1"/>
  <c r="H2294" i="1"/>
  <c r="G2291" i="1"/>
  <c r="I2291" i="1"/>
  <c r="H2291" i="1"/>
  <c r="G2290" i="1"/>
  <c r="I2290" i="1"/>
  <c r="H2290" i="1"/>
  <c r="G2289" i="1"/>
  <c r="I2289" i="1"/>
  <c r="H2289" i="1"/>
  <c r="G2288" i="1"/>
  <c r="I2288" i="1"/>
  <c r="H2288" i="1"/>
  <c r="G2287" i="1"/>
  <c r="I2287" i="1"/>
  <c r="H2287" i="1"/>
  <c r="G2286" i="1"/>
  <c r="I2286" i="1"/>
  <c r="H2286" i="1"/>
  <c r="G2284" i="1"/>
  <c r="I2284" i="1"/>
  <c r="H2284" i="1"/>
  <c r="G2283" i="1"/>
  <c r="I2283" i="1"/>
  <c r="H2283" i="1"/>
  <c r="G2282" i="1"/>
  <c r="I2282" i="1"/>
  <c r="H2282" i="1"/>
  <c r="G2280" i="1"/>
  <c r="I2280" i="1"/>
  <c r="H2280" i="1"/>
  <c r="G2279" i="1"/>
  <c r="I2279" i="1"/>
  <c r="H2279" i="1"/>
  <c r="G2278" i="1"/>
  <c r="I2278" i="1"/>
  <c r="H2278" i="1"/>
  <c r="G2277" i="1"/>
  <c r="I2277" i="1"/>
  <c r="H2277" i="1"/>
  <c r="G2275" i="1"/>
  <c r="I2275" i="1"/>
  <c r="H2275" i="1"/>
  <c r="G2274" i="1"/>
  <c r="I2274" i="1"/>
  <c r="H2274" i="1"/>
  <c r="G2273" i="1"/>
  <c r="I2273" i="1"/>
  <c r="H2273" i="1"/>
  <c r="G2272" i="1"/>
  <c r="I2272" i="1"/>
  <c r="H2272" i="1"/>
  <c r="G2271" i="1"/>
  <c r="I2271" i="1"/>
  <c r="H2271" i="1"/>
  <c r="G2270" i="1"/>
  <c r="I2270" i="1"/>
  <c r="H2270" i="1"/>
  <c r="G2269" i="1"/>
  <c r="I2269" i="1"/>
  <c r="H2269" i="1"/>
  <c r="G2268" i="1"/>
  <c r="I2268" i="1"/>
  <c r="H2268" i="1"/>
  <c r="G2267" i="1"/>
  <c r="I2267" i="1"/>
  <c r="H2267" i="1"/>
  <c r="G2266" i="1"/>
  <c r="I2266" i="1"/>
  <c r="H2266" i="1"/>
  <c r="G2265" i="1"/>
  <c r="I2265" i="1"/>
  <c r="H2265" i="1"/>
  <c r="G2264" i="1"/>
  <c r="I2264" i="1"/>
  <c r="H2264" i="1"/>
  <c r="G2263" i="1"/>
  <c r="I2263" i="1"/>
  <c r="H2263" i="1"/>
  <c r="G2262" i="1"/>
  <c r="I2262" i="1"/>
  <c r="H2262" i="1"/>
  <c r="G2261" i="1"/>
  <c r="I2261" i="1"/>
  <c r="H2261" i="1"/>
  <c r="G2259" i="1"/>
  <c r="I2259" i="1"/>
  <c r="H2259" i="1"/>
  <c r="G2258" i="1"/>
  <c r="I2258" i="1"/>
  <c r="H2258" i="1"/>
  <c r="G2257" i="1"/>
  <c r="I2257" i="1"/>
  <c r="H2257" i="1"/>
  <c r="G2256" i="1"/>
  <c r="I2256" i="1"/>
  <c r="H2256" i="1"/>
  <c r="G2255" i="1"/>
  <c r="I2255" i="1"/>
  <c r="H2255" i="1"/>
  <c r="G2254" i="1"/>
  <c r="I2254" i="1"/>
  <c r="H2254" i="1"/>
  <c r="G2253" i="1"/>
  <c r="I2253" i="1"/>
  <c r="H2253" i="1"/>
  <c r="G2252" i="1"/>
  <c r="I2252" i="1"/>
  <c r="H2252" i="1"/>
  <c r="G2251" i="1"/>
  <c r="I2251" i="1"/>
  <c r="H2251" i="1"/>
  <c r="G2250" i="1"/>
  <c r="I2250" i="1"/>
  <c r="H2250" i="1"/>
  <c r="G2249" i="1"/>
  <c r="I2249" i="1"/>
  <c r="H2249" i="1"/>
  <c r="G2246" i="1"/>
  <c r="I2246" i="1"/>
  <c r="H2246" i="1"/>
  <c r="G2245" i="1"/>
  <c r="I2245" i="1"/>
  <c r="H2245" i="1"/>
  <c r="G2244" i="1"/>
  <c r="I2244" i="1"/>
  <c r="H2244" i="1"/>
  <c r="G2243" i="1"/>
  <c r="I2243" i="1"/>
  <c r="H2243" i="1"/>
  <c r="G2242" i="1"/>
  <c r="I2242" i="1"/>
  <c r="H2242" i="1"/>
  <c r="G2241" i="1"/>
  <c r="I2241" i="1"/>
  <c r="H2241" i="1"/>
  <c r="G2239" i="1"/>
  <c r="I2239" i="1"/>
  <c r="H2239" i="1"/>
  <c r="G2238" i="1"/>
  <c r="I2238" i="1"/>
  <c r="H2238" i="1"/>
  <c r="G2237" i="1"/>
  <c r="I2237" i="1"/>
  <c r="H2237" i="1"/>
  <c r="G2236" i="1"/>
  <c r="I2236" i="1"/>
  <c r="H2236" i="1"/>
  <c r="G2233" i="1"/>
  <c r="I2233" i="1"/>
  <c r="H2233" i="1"/>
  <c r="G2232" i="1"/>
  <c r="I2232" i="1"/>
  <c r="H2232" i="1"/>
  <c r="G2231" i="1"/>
  <c r="I2231" i="1"/>
  <c r="H2231" i="1"/>
  <c r="G2230" i="1"/>
  <c r="I2230" i="1"/>
  <c r="H2230" i="1"/>
  <c r="G2229" i="1"/>
  <c r="I2229" i="1"/>
  <c r="H2229" i="1"/>
  <c r="G2228" i="1"/>
  <c r="I2228" i="1"/>
  <c r="H2228" i="1"/>
  <c r="G2227" i="1"/>
  <c r="I2227" i="1"/>
  <c r="H2227" i="1"/>
  <c r="G2224" i="1"/>
  <c r="I2224" i="1"/>
  <c r="H2224" i="1"/>
  <c r="G2223" i="1"/>
  <c r="I2223" i="1"/>
  <c r="H2223" i="1"/>
  <c r="G2222" i="1"/>
  <c r="I2222" i="1"/>
  <c r="H2222" i="1"/>
  <c r="G2221" i="1"/>
  <c r="I2221" i="1"/>
  <c r="H2221" i="1"/>
  <c r="G2220" i="1"/>
  <c r="I2220" i="1"/>
  <c r="H2220" i="1"/>
  <c r="G2219" i="1"/>
  <c r="I2219" i="1"/>
  <c r="H2219" i="1"/>
  <c r="G2218" i="1"/>
  <c r="I2218" i="1"/>
  <c r="H2218" i="1"/>
  <c r="G2217" i="1"/>
  <c r="I2217" i="1"/>
  <c r="H2217" i="1"/>
  <c r="G2216" i="1"/>
  <c r="I2216" i="1"/>
  <c r="H2216" i="1"/>
  <c r="G2215" i="1"/>
  <c r="I2215" i="1"/>
  <c r="H2215" i="1"/>
  <c r="G2214" i="1"/>
  <c r="I2214" i="1"/>
  <c r="H2214" i="1"/>
  <c r="G2213" i="1"/>
  <c r="I2213" i="1"/>
  <c r="H2213" i="1"/>
  <c r="G2212" i="1"/>
  <c r="I2212" i="1"/>
  <c r="H2212" i="1"/>
  <c r="G2211" i="1"/>
  <c r="I2211" i="1"/>
  <c r="H2211" i="1"/>
  <c r="G2210" i="1"/>
  <c r="I2210" i="1"/>
  <c r="H2210" i="1"/>
  <c r="G2208" i="1"/>
  <c r="I2208" i="1"/>
  <c r="H2208" i="1"/>
  <c r="G2207" i="1"/>
  <c r="I2207" i="1"/>
  <c r="H2207" i="1"/>
  <c r="G2206" i="1"/>
  <c r="I2206" i="1"/>
  <c r="H2206" i="1"/>
  <c r="G2205" i="1"/>
  <c r="I2205" i="1"/>
  <c r="H2205" i="1"/>
  <c r="G2204" i="1"/>
  <c r="I2204" i="1"/>
  <c r="H2204" i="1"/>
  <c r="G2203" i="1"/>
  <c r="I2203" i="1"/>
  <c r="H2203" i="1"/>
  <c r="G2202" i="1"/>
  <c r="I2202" i="1"/>
  <c r="H2202" i="1"/>
  <c r="G2201" i="1"/>
  <c r="I2201" i="1"/>
  <c r="H2201" i="1"/>
  <c r="G2200" i="1"/>
  <c r="I2200" i="1"/>
  <c r="H2200" i="1"/>
  <c r="G2199" i="1"/>
  <c r="I2199" i="1"/>
  <c r="H2199" i="1"/>
  <c r="G2198" i="1"/>
  <c r="I2198" i="1"/>
  <c r="H2198" i="1"/>
  <c r="G2197" i="1"/>
  <c r="I2197" i="1"/>
  <c r="H2197" i="1"/>
  <c r="G2196" i="1"/>
  <c r="I2196" i="1"/>
  <c r="H2196" i="1"/>
  <c r="G2191" i="1"/>
  <c r="I2191" i="1"/>
  <c r="H2191" i="1"/>
  <c r="G2190" i="1"/>
  <c r="I2190" i="1"/>
  <c r="H2190" i="1"/>
  <c r="G2189" i="1"/>
  <c r="I2189" i="1"/>
  <c r="H2189" i="1"/>
  <c r="G2188" i="1"/>
  <c r="I2188" i="1"/>
  <c r="H2188" i="1"/>
  <c r="G2187" i="1"/>
  <c r="I2187" i="1"/>
  <c r="H2187" i="1"/>
  <c r="G2186" i="1"/>
  <c r="I2186" i="1"/>
  <c r="H2186" i="1"/>
  <c r="G2185" i="1"/>
  <c r="I2185" i="1"/>
  <c r="H2185" i="1"/>
  <c r="G2184" i="1"/>
  <c r="I2184" i="1"/>
  <c r="H2184" i="1"/>
  <c r="G2183" i="1"/>
  <c r="I2183" i="1"/>
  <c r="H2183" i="1"/>
  <c r="G2182" i="1"/>
  <c r="I2182" i="1"/>
  <c r="H2182" i="1"/>
  <c r="G2181" i="1"/>
  <c r="I2181" i="1"/>
  <c r="H2181" i="1"/>
  <c r="G2180" i="1"/>
  <c r="I2180" i="1"/>
  <c r="H2180" i="1"/>
  <c r="G2179" i="1"/>
  <c r="I2179" i="1"/>
  <c r="H2179" i="1"/>
  <c r="G2178" i="1"/>
  <c r="I2178" i="1"/>
  <c r="H2178" i="1"/>
  <c r="G2177" i="1"/>
  <c r="I2177" i="1"/>
  <c r="H2177" i="1"/>
  <c r="G2176" i="1"/>
  <c r="I2176" i="1"/>
  <c r="H2176" i="1"/>
  <c r="G2175" i="1"/>
  <c r="I2175" i="1"/>
  <c r="H2175" i="1"/>
  <c r="G2174" i="1"/>
  <c r="I2174" i="1"/>
  <c r="H2174" i="1"/>
  <c r="G2173" i="1"/>
  <c r="I2173" i="1"/>
  <c r="H2173" i="1"/>
  <c r="G2172" i="1"/>
  <c r="I2172" i="1"/>
  <c r="H2172" i="1"/>
  <c r="G2171" i="1"/>
  <c r="I2171" i="1"/>
  <c r="H2171" i="1"/>
  <c r="G2170" i="1"/>
  <c r="I2170" i="1"/>
  <c r="H2170" i="1"/>
  <c r="G2169" i="1"/>
  <c r="I2169" i="1"/>
  <c r="H2169" i="1"/>
  <c r="G2168" i="1"/>
  <c r="I2168" i="1"/>
  <c r="H2168" i="1"/>
  <c r="G2167" i="1"/>
  <c r="I2167" i="1"/>
  <c r="H2167" i="1"/>
  <c r="G2165" i="1"/>
  <c r="I2165" i="1"/>
  <c r="H2165" i="1"/>
  <c r="G2164" i="1"/>
  <c r="I2164" i="1"/>
  <c r="H2164" i="1"/>
  <c r="G2163" i="1"/>
  <c r="I2163" i="1"/>
  <c r="H2163" i="1"/>
  <c r="G2162" i="1"/>
  <c r="I2162" i="1"/>
  <c r="H2162" i="1"/>
  <c r="G2161" i="1"/>
  <c r="I2161" i="1"/>
  <c r="H2161" i="1"/>
  <c r="G2160" i="1"/>
  <c r="I2160" i="1"/>
  <c r="H2160" i="1"/>
  <c r="G2159" i="1"/>
  <c r="I2159" i="1"/>
  <c r="H2159" i="1"/>
  <c r="G2158" i="1"/>
  <c r="I2158" i="1"/>
  <c r="H2158" i="1"/>
  <c r="G2157" i="1"/>
  <c r="I2157" i="1"/>
  <c r="H2157" i="1"/>
  <c r="G2156" i="1"/>
  <c r="I2156" i="1"/>
  <c r="H2156" i="1"/>
  <c r="G2155" i="1"/>
  <c r="I2155" i="1"/>
  <c r="H2155" i="1"/>
  <c r="G2154" i="1"/>
  <c r="I2154" i="1"/>
  <c r="H2154" i="1"/>
  <c r="G2153" i="1"/>
  <c r="I2153" i="1"/>
  <c r="H2153" i="1"/>
  <c r="G2152" i="1"/>
  <c r="I2152" i="1"/>
  <c r="H2152" i="1"/>
  <c r="G2151" i="1"/>
  <c r="I2151" i="1"/>
  <c r="H2151" i="1"/>
  <c r="G2150" i="1"/>
  <c r="I2150" i="1"/>
  <c r="H2150" i="1"/>
  <c r="G2149" i="1"/>
  <c r="I2149" i="1"/>
  <c r="H2149" i="1"/>
  <c r="G2148" i="1"/>
  <c r="I2148" i="1"/>
  <c r="H2148" i="1"/>
  <c r="G2147" i="1"/>
  <c r="I2147" i="1"/>
  <c r="H2147" i="1"/>
  <c r="G2146" i="1"/>
  <c r="I2146" i="1"/>
  <c r="H2146" i="1"/>
  <c r="G2145" i="1"/>
  <c r="I2145" i="1"/>
  <c r="H2145" i="1"/>
  <c r="G2144" i="1"/>
  <c r="I2144" i="1"/>
  <c r="H2144" i="1"/>
  <c r="G2143" i="1"/>
  <c r="I2143" i="1"/>
  <c r="H2143" i="1"/>
  <c r="G2142" i="1"/>
  <c r="I2142" i="1"/>
  <c r="H2142" i="1"/>
  <c r="G2141" i="1"/>
  <c r="I2141" i="1"/>
  <c r="H2141" i="1"/>
  <c r="G2140" i="1"/>
  <c r="I2140" i="1"/>
  <c r="H2140" i="1"/>
  <c r="G2139" i="1"/>
  <c r="I2139" i="1"/>
  <c r="H2139" i="1"/>
  <c r="G2138" i="1"/>
  <c r="I2138" i="1"/>
  <c r="H2138" i="1"/>
  <c r="G2137" i="1"/>
  <c r="I2137" i="1"/>
  <c r="H2137" i="1"/>
  <c r="G2136" i="1"/>
  <c r="I2136" i="1"/>
  <c r="H2136" i="1"/>
  <c r="G2135" i="1"/>
  <c r="I2135" i="1"/>
  <c r="H2135" i="1"/>
  <c r="G2134" i="1"/>
  <c r="I2134" i="1"/>
  <c r="H2134" i="1"/>
  <c r="G2133" i="1"/>
  <c r="I2133" i="1"/>
  <c r="H2133" i="1"/>
  <c r="G2132" i="1"/>
  <c r="I2132" i="1"/>
  <c r="H2132" i="1"/>
  <c r="G2131" i="1"/>
  <c r="I2131" i="1"/>
  <c r="H2131" i="1"/>
  <c r="G2130" i="1"/>
  <c r="I2130" i="1"/>
  <c r="H2130" i="1"/>
  <c r="G2129" i="1"/>
  <c r="I2129" i="1"/>
  <c r="H2129" i="1"/>
  <c r="G2128" i="1"/>
  <c r="I2128" i="1"/>
  <c r="H2128" i="1"/>
  <c r="G2127" i="1"/>
  <c r="I2127" i="1"/>
  <c r="H2127" i="1"/>
  <c r="G2126" i="1"/>
  <c r="I2126" i="1"/>
  <c r="H2126" i="1"/>
  <c r="G2125" i="1"/>
  <c r="I2125" i="1"/>
  <c r="H2125" i="1"/>
  <c r="G2124" i="1"/>
  <c r="I2124" i="1"/>
  <c r="H2124" i="1"/>
  <c r="G2123" i="1"/>
  <c r="I2123" i="1"/>
  <c r="H2123" i="1"/>
  <c r="G2122" i="1"/>
  <c r="I2122" i="1"/>
  <c r="H2122" i="1"/>
  <c r="G2121" i="1"/>
  <c r="I2121" i="1"/>
  <c r="H2121" i="1"/>
  <c r="G2120" i="1"/>
  <c r="I2120" i="1"/>
  <c r="H2120" i="1"/>
  <c r="G2118" i="1"/>
  <c r="I2118" i="1"/>
  <c r="H2118" i="1"/>
  <c r="G2117" i="1"/>
  <c r="I2117" i="1"/>
  <c r="H2117" i="1"/>
  <c r="G2116" i="1"/>
  <c r="I2116" i="1"/>
  <c r="H2116" i="1"/>
  <c r="G2115" i="1"/>
  <c r="I2115" i="1"/>
  <c r="H2115" i="1"/>
  <c r="G2114" i="1"/>
  <c r="I2114" i="1"/>
  <c r="H2114" i="1"/>
  <c r="G2113" i="1"/>
  <c r="I2113" i="1"/>
  <c r="H2113" i="1"/>
  <c r="G2112" i="1"/>
  <c r="I2112" i="1"/>
  <c r="H2112" i="1"/>
  <c r="G2111" i="1"/>
  <c r="I2111" i="1"/>
  <c r="H2111" i="1"/>
  <c r="G2110" i="1"/>
  <c r="I2110" i="1"/>
  <c r="H2110" i="1"/>
  <c r="G2109" i="1"/>
  <c r="I2109" i="1"/>
  <c r="H2109" i="1"/>
  <c r="G2108" i="1"/>
  <c r="I2108" i="1"/>
  <c r="H2108" i="1"/>
  <c r="G2107" i="1"/>
  <c r="I2107" i="1"/>
  <c r="H2107" i="1"/>
  <c r="G2106" i="1"/>
  <c r="I2106" i="1"/>
  <c r="H2106" i="1"/>
  <c r="G2105" i="1"/>
  <c r="I2105" i="1"/>
  <c r="H2105" i="1"/>
  <c r="G2104" i="1"/>
  <c r="I2104" i="1"/>
  <c r="H2104" i="1"/>
  <c r="G2103" i="1"/>
  <c r="I2103" i="1"/>
  <c r="H2103" i="1"/>
  <c r="G2094" i="1"/>
  <c r="I2094" i="1"/>
  <c r="H2094" i="1"/>
  <c r="G2093" i="1"/>
  <c r="I2093" i="1"/>
  <c r="H2093" i="1"/>
  <c r="G2092" i="1"/>
  <c r="I2092" i="1"/>
  <c r="H2092" i="1"/>
  <c r="G2091" i="1"/>
  <c r="I2091" i="1"/>
  <c r="H2091" i="1"/>
  <c r="G2090" i="1"/>
  <c r="I2090" i="1"/>
  <c r="H2090" i="1"/>
  <c r="G2089" i="1"/>
  <c r="I2089" i="1"/>
  <c r="H2089" i="1"/>
  <c r="G2088" i="1"/>
  <c r="I2088" i="1"/>
  <c r="H2088" i="1"/>
  <c r="G2087" i="1"/>
  <c r="I2087" i="1"/>
  <c r="H2087" i="1"/>
  <c r="G2086" i="1"/>
  <c r="I2086" i="1"/>
  <c r="H2086" i="1"/>
  <c r="G2085" i="1"/>
  <c r="I2085" i="1"/>
  <c r="H2085" i="1"/>
  <c r="G2084" i="1"/>
  <c r="I2084" i="1"/>
  <c r="H2084" i="1"/>
  <c r="G2083" i="1"/>
  <c r="I2083" i="1"/>
  <c r="H2083" i="1"/>
  <c r="G2082" i="1"/>
  <c r="I2082" i="1"/>
  <c r="H2082" i="1"/>
  <c r="G2081" i="1"/>
  <c r="I2081" i="1"/>
  <c r="H2081" i="1"/>
  <c r="G2080" i="1"/>
  <c r="I2080" i="1"/>
  <c r="H2080" i="1"/>
  <c r="G2079" i="1"/>
  <c r="I2079" i="1"/>
  <c r="H2079" i="1"/>
  <c r="G2078" i="1"/>
  <c r="I2078" i="1"/>
  <c r="H2078" i="1"/>
  <c r="G2077" i="1"/>
  <c r="I2077" i="1"/>
  <c r="H2077" i="1"/>
  <c r="G2076" i="1"/>
  <c r="I2076" i="1"/>
  <c r="H2076" i="1"/>
  <c r="G2075" i="1"/>
  <c r="I2075" i="1"/>
  <c r="H2075" i="1"/>
  <c r="G2074" i="1"/>
  <c r="I2074" i="1"/>
  <c r="H2074" i="1"/>
  <c r="G2073" i="1"/>
  <c r="I2073" i="1"/>
  <c r="H2073" i="1"/>
  <c r="G2072" i="1"/>
  <c r="I2072" i="1"/>
  <c r="H2072" i="1"/>
  <c r="G2071" i="1"/>
  <c r="I2071" i="1"/>
  <c r="H2071" i="1"/>
  <c r="G2070" i="1"/>
  <c r="I2070" i="1"/>
  <c r="H2070" i="1"/>
  <c r="G2069" i="1"/>
  <c r="I2069" i="1"/>
  <c r="H2069" i="1"/>
  <c r="G2068" i="1"/>
  <c r="I2068" i="1"/>
  <c r="H2068" i="1"/>
  <c r="G2067" i="1"/>
  <c r="I2067" i="1"/>
  <c r="H2067" i="1"/>
  <c r="G2066" i="1"/>
  <c r="I2066" i="1"/>
  <c r="H2066" i="1"/>
  <c r="G2065" i="1"/>
  <c r="I2065" i="1"/>
  <c r="H2065" i="1"/>
  <c r="G2063" i="1"/>
  <c r="I2063" i="1"/>
  <c r="H2063" i="1"/>
  <c r="G2062" i="1"/>
  <c r="I2062" i="1"/>
  <c r="H2062" i="1"/>
  <c r="G2061" i="1"/>
  <c r="I2061" i="1"/>
  <c r="H2061" i="1"/>
  <c r="G2060" i="1"/>
  <c r="I2060" i="1"/>
  <c r="H2060" i="1"/>
  <c r="G2059" i="1"/>
  <c r="I2059" i="1"/>
  <c r="H2059" i="1"/>
  <c r="G2057" i="1"/>
  <c r="I2057" i="1"/>
  <c r="H2057" i="1"/>
  <c r="G2056" i="1"/>
  <c r="I2056" i="1"/>
  <c r="H2056" i="1"/>
  <c r="G2055" i="1"/>
  <c r="I2055" i="1"/>
  <c r="H2055" i="1"/>
  <c r="G2054" i="1"/>
  <c r="I2054" i="1"/>
  <c r="H2054" i="1"/>
  <c r="G2053" i="1"/>
  <c r="I2053" i="1"/>
  <c r="H2053" i="1"/>
  <c r="G2052" i="1"/>
  <c r="I2052" i="1"/>
  <c r="H2052" i="1"/>
  <c r="G2051" i="1"/>
  <c r="I2051" i="1"/>
  <c r="H2051" i="1"/>
  <c r="G2050" i="1"/>
  <c r="I2050" i="1"/>
  <c r="H2050" i="1"/>
  <c r="G2049" i="1"/>
  <c r="I2049" i="1"/>
  <c r="H2049" i="1"/>
  <c r="G2048" i="1"/>
  <c r="I2048" i="1"/>
  <c r="H2048" i="1"/>
  <c r="G2047" i="1"/>
  <c r="I2047" i="1"/>
  <c r="H2047" i="1"/>
  <c r="G2046" i="1"/>
  <c r="I2046" i="1"/>
  <c r="H2046" i="1"/>
  <c r="G2045" i="1"/>
  <c r="I2045" i="1"/>
  <c r="H2045" i="1"/>
  <c r="G2044" i="1"/>
  <c r="I2044" i="1"/>
  <c r="H2044" i="1"/>
  <c r="G2043" i="1"/>
  <c r="I2043" i="1"/>
  <c r="H2043" i="1"/>
  <c r="G2042" i="1"/>
  <c r="I2042" i="1"/>
  <c r="H2042" i="1"/>
  <c r="G2041" i="1"/>
  <c r="I2041" i="1"/>
  <c r="H2041" i="1"/>
  <c r="G2040" i="1"/>
  <c r="I2040" i="1"/>
  <c r="H2040" i="1"/>
  <c r="G2039" i="1"/>
  <c r="I2039" i="1"/>
  <c r="H2039" i="1"/>
  <c r="G2038" i="1"/>
  <c r="I2038" i="1"/>
  <c r="H2038" i="1"/>
  <c r="G2037" i="1"/>
  <c r="I2037" i="1"/>
  <c r="H2037" i="1"/>
  <c r="G2036" i="1"/>
  <c r="I2036" i="1"/>
  <c r="H2036" i="1"/>
  <c r="G2035" i="1"/>
  <c r="I2035" i="1"/>
  <c r="H2035" i="1"/>
  <c r="G2034" i="1"/>
  <c r="I2034" i="1"/>
  <c r="H2034" i="1"/>
  <c r="G2031" i="1"/>
  <c r="I2031" i="1"/>
  <c r="H2031" i="1"/>
  <c r="G2030" i="1"/>
  <c r="I2030" i="1"/>
  <c r="H2030" i="1"/>
  <c r="G2029" i="1"/>
  <c r="I2029" i="1"/>
  <c r="H2029" i="1"/>
  <c r="G2028" i="1"/>
  <c r="I2028" i="1"/>
  <c r="H2028" i="1"/>
  <c r="G2027" i="1"/>
  <c r="I2027" i="1"/>
  <c r="H2027" i="1"/>
  <c r="G2026" i="1"/>
  <c r="I2026" i="1"/>
  <c r="H2026" i="1"/>
  <c r="G2025" i="1"/>
  <c r="I2025" i="1"/>
  <c r="H2025" i="1"/>
  <c r="G2022" i="1"/>
  <c r="I2022" i="1"/>
  <c r="H2022" i="1"/>
  <c r="G2021" i="1"/>
  <c r="I2021" i="1"/>
  <c r="H2021" i="1"/>
  <c r="G2020" i="1"/>
  <c r="I2020" i="1"/>
  <c r="H2020" i="1"/>
  <c r="G2019" i="1"/>
  <c r="I2019" i="1"/>
  <c r="H2019" i="1"/>
  <c r="G2018" i="1"/>
  <c r="I2018" i="1"/>
  <c r="H2018" i="1"/>
  <c r="G2017" i="1"/>
  <c r="I2017" i="1"/>
  <c r="H2017" i="1"/>
  <c r="G2016" i="1"/>
  <c r="I2016" i="1"/>
  <c r="H2016" i="1"/>
  <c r="G2015" i="1"/>
  <c r="I2015" i="1"/>
  <c r="H2015" i="1"/>
  <c r="G2014" i="1"/>
  <c r="I2014" i="1"/>
  <c r="H2014" i="1"/>
  <c r="G2013" i="1"/>
  <c r="I2013" i="1"/>
  <c r="H2013" i="1"/>
  <c r="G2012" i="1"/>
  <c r="I2012" i="1"/>
  <c r="H2012" i="1"/>
  <c r="G2009" i="1"/>
  <c r="I2009" i="1"/>
  <c r="H2009" i="1"/>
  <c r="G2008" i="1"/>
  <c r="I2008" i="1"/>
  <c r="H2008" i="1"/>
  <c r="G2007" i="1"/>
  <c r="I2007" i="1"/>
  <c r="H2007" i="1"/>
  <c r="G2006" i="1"/>
  <c r="I2006" i="1"/>
  <c r="H2006" i="1"/>
  <c r="G2005" i="1"/>
  <c r="I2005" i="1"/>
  <c r="H2005" i="1"/>
  <c r="G2004" i="1"/>
  <c r="I2004" i="1"/>
  <c r="H2004" i="1"/>
  <c r="G2003" i="1"/>
  <c r="I2003" i="1"/>
  <c r="H2003" i="1"/>
  <c r="G2000" i="1"/>
  <c r="I2000" i="1"/>
  <c r="H2000" i="1"/>
  <c r="G1999" i="1"/>
  <c r="I1999" i="1"/>
  <c r="H1999" i="1"/>
  <c r="G1998" i="1"/>
  <c r="I1998" i="1"/>
  <c r="H1998" i="1"/>
  <c r="G1997" i="1"/>
  <c r="I1997" i="1"/>
  <c r="H1997" i="1"/>
  <c r="G1996" i="1"/>
  <c r="I1996" i="1"/>
  <c r="H1996" i="1"/>
  <c r="G1995" i="1"/>
  <c r="I1995" i="1"/>
  <c r="H1995" i="1"/>
  <c r="G1994" i="1"/>
  <c r="I1994" i="1"/>
  <c r="H1994" i="1"/>
  <c r="G1993" i="1"/>
  <c r="I1993" i="1"/>
  <c r="H1993" i="1"/>
  <c r="G1992" i="1"/>
  <c r="I1992" i="1"/>
  <c r="H1992" i="1"/>
  <c r="G1991" i="1"/>
  <c r="I1991" i="1"/>
  <c r="H1991" i="1"/>
  <c r="G1990" i="1"/>
  <c r="I1990" i="1"/>
  <c r="H1990" i="1"/>
  <c r="G1989" i="1"/>
  <c r="I1989" i="1"/>
  <c r="H1989" i="1"/>
  <c r="G1988" i="1"/>
  <c r="I1988" i="1"/>
  <c r="H1988" i="1"/>
  <c r="G1987" i="1"/>
  <c r="I1987" i="1"/>
  <c r="H1987" i="1"/>
  <c r="G1986" i="1"/>
  <c r="I1986" i="1"/>
  <c r="H1986" i="1"/>
  <c r="G1985" i="1"/>
  <c r="I1985" i="1"/>
  <c r="H1985" i="1"/>
  <c r="G1982" i="1"/>
  <c r="I1982" i="1"/>
  <c r="H1982" i="1"/>
  <c r="G1981" i="1"/>
  <c r="I1981" i="1"/>
  <c r="H1981" i="1"/>
  <c r="G1980" i="1"/>
  <c r="I1980" i="1"/>
  <c r="H1980" i="1"/>
  <c r="G1979" i="1"/>
  <c r="I1979" i="1"/>
  <c r="H1979" i="1"/>
  <c r="G1978" i="1"/>
  <c r="I1978" i="1"/>
  <c r="H1978" i="1"/>
  <c r="G1977" i="1"/>
  <c r="I1977" i="1"/>
  <c r="H1977" i="1"/>
  <c r="G1976" i="1"/>
  <c r="I1976" i="1"/>
  <c r="H1976" i="1"/>
  <c r="G1975" i="1"/>
  <c r="I1975" i="1"/>
  <c r="H1975" i="1"/>
  <c r="G1974" i="1"/>
  <c r="I1974" i="1"/>
  <c r="H1974" i="1"/>
  <c r="G1973" i="1"/>
  <c r="I1973" i="1"/>
  <c r="H1973" i="1"/>
  <c r="G1972" i="1"/>
  <c r="I1972" i="1"/>
  <c r="H1972" i="1"/>
  <c r="G1971" i="1"/>
  <c r="I1971" i="1"/>
  <c r="H1971" i="1"/>
  <c r="G1970" i="1"/>
  <c r="I1970" i="1"/>
  <c r="H1970" i="1"/>
  <c r="G1969" i="1"/>
  <c r="I1969" i="1"/>
  <c r="H1969" i="1"/>
  <c r="G1968" i="1"/>
  <c r="I1968" i="1"/>
  <c r="H1968" i="1"/>
  <c r="G1967" i="1"/>
  <c r="I1967" i="1"/>
  <c r="H1967" i="1"/>
  <c r="G1966" i="1"/>
  <c r="I1966" i="1"/>
  <c r="H1966" i="1"/>
  <c r="G1965" i="1"/>
  <c r="I1965" i="1"/>
  <c r="H1965" i="1"/>
  <c r="G1964" i="1"/>
  <c r="I1964" i="1"/>
  <c r="H1964" i="1"/>
  <c r="G1963" i="1"/>
  <c r="I1963" i="1"/>
  <c r="H1963" i="1"/>
  <c r="G1962" i="1"/>
  <c r="I1962" i="1"/>
  <c r="H1962" i="1"/>
  <c r="G1961" i="1"/>
  <c r="I1961" i="1"/>
  <c r="H1961" i="1"/>
  <c r="G1960" i="1"/>
  <c r="I1960" i="1"/>
  <c r="H1960" i="1"/>
  <c r="G1959" i="1"/>
  <c r="I1959" i="1"/>
  <c r="H1959" i="1"/>
  <c r="G1958" i="1"/>
  <c r="I1958" i="1"/>
  <c r="H1958" i="1"/>
  <c r="G1957" i="1"/>
  <c r="I1957" i="1"/>
  <c r="H1957" i="1"/>
  <c r="G1956" i="1"/>
  <c r="I1956" i="1"/>
  <c r="H1956" i="1"/>
  <c r="G1955" i="1"/>
  <c r="I1955" i="1"/>
  <c r="H1955" i="1"/>
  <c r="G1954" i="1"/>
  <c r="I1954" i="1"/>
  <c r="H1954" i="1"/>
  <c r="G1953" i="1"/>
  <c r="I1953" i="1"/>
  <c r="H1953" i="1"/>
  <c r="G1952" i="1"/>
  <c r="I1952" i="1"/>
  <c r="H1952" i="1"/>
  <c r="G1951" i="1"/>
  <c r="I1951" i="1"/>
  <c r="H1951" i="1"/>
  <c r="G1950" i="1"/>
  <c r="I1950" i="1"/>
  <c r="H1950" i="1"/>
  <c r="G1949" i="1"/>
  <c r="I1949" i="1"/>
  <c r="H1949" i="1"/>
  <c r="G1948" i="1"/>
  <c r="I1948" i="1"/>
  <c r="H1948" i="1"/>
  <c r="G1947" i="1"/>
  <c r="I1947" i="1"/>
  <c r="H1947" i="1"/>
  <c r="G1946" i="1"/>
  <c r="I1946" i="1"/>
  <c r="H1946" i="1"/>
  <c r="G1945" i="1"/>
  <c r="I1945" i="1"/>
  <c r="H1945" i="1"/>
  <c r="G1944" i="1"/>
  <c r="I1944" i="1"/>
  <c r="H1944" i="1"/>
  <c r="G1942" i="1"/>
  <c r="I1942" i="1"/>
  <c r="H1942" i="1"/>
  <c r="G1941" i="1"/>
  <c r="I1941" i="1"/>
  <c r="H1941" i="1"/>
  <c r="G1940" i="1"/>
  <c r="I1940" i="1"/>
  <c r="H1940" i="1"/>
  <c r="G1939" i="1"/>
  <c r="I1939" i="1"/>
  <c r="H1939" i="1"/>
  <c r="G1938" i="1"/>
  <c r="I1938" i="1"/>
  <c r="H1938" i="1"/>
  <c r="G1937" i="1"/>
  <c r="I1937" i="1"/>
  <c r="H1937" i="1"/>
  <c r="G1936" i="1"/>
  <c r="I1936" i="1"/>
  <c r="H1936" i="1"/>
  <c r="G1933" i="1"/>
  <c r="I1933" i="1"/>
  <c r="H1933" i="1"/>
  <c r="G1932" i="1"/>
  <c r="I1932" i="1"/>
  <c r="H1932" i="1"/>
  <c r="G1931" i="1"/>
  <c r="I1931" i="1"/>
  <c r="H1931" i="1"/>
  <c r="G1930" i="1"/>
  <c r="I1930" i="1"/>
  <c r="H1930" i="1"/>
  <c r="G1929" i="1"/>
  <c r="I1929" i="1"/>
  <c r="H1929" i="1"/>
  <c r="G1928" i="1"/>
  <c r="I1928" i="1"/>
  <c r="H1928" i="1"/>
  <c r="G1927" i="1"/>
  <c r="I1927" i="1"/>
  <c r="H1927" i="1"/>
  <c r="G1926" i="1"/>
  <c r="I1926" i="1"/>
  <c r="H1926" i="1"/>
  <c r="G1925" i="1"/>
  <c r="I1925" i="1"/>
  <c r="H1925" i="1"/>
  <c r="G1924" i="1"/>
  <c r="I1924" i="1"/>
  <c r="H1924" i="1"/>
  <c r="G1923" i="1"/>
  <c r="I1923" i="1"/>
  <c r="H1923" i="1"/>
  <c r="G1922" i="1"/>
  <c r="I1922" i="1"/>
  <c r="H1922" i="1"/>
  <c r="G1921" i="1"/>
  <c r="I1921" i="1"/>
  <c r="H1921" i="1"/>
  <c r="G1920" i="1"/>
  <c r="I1920" i="1"/>
  <c r="H1920" i="1"/>
  <c r="G1919" i="1"/>
  <c r="I1919" i="1"/>
  <c r="H1919" i="1"/>
  <c r="G1918" i="1"/>
  <c r="I1918" i="1"/>
  <c r="H1918" i="1"/>
  <c r="G1917" i="1"/>
  <c r="I1917" i="1"/>
  <c r="H1917" i="1"/>
  <c r="G1916" i="1"/>
  <c r="I1916" i="1"/>
  <c r="H1916" i="1"/>
  <c r="G1915" i="1"/>
  <c r="I1915" i="1"/>
  <c r="H1915" i="1"/>
  <c r="G1914" i="1"/>
  <c r="I1914" i="1"/>
  <c r="H1914" i="1"/>
  <c r="G1913" i="1"/>
  <c r="I1913" i="1"/>
  <c r="H1913" i="1"/>
  <c r="G1909" i="1"/>
  <c r="I1909" i="1"/>
  <c r="H1909" i="1"/>
  <c r="G1908" i="1"/>
  <c r="I1908" i="1"/>
  <c r="H1908" i="1"/>
  <c r="G1907" i="1"/>
  <c r="I1907" i="1"/>
  <c r="H1907" i="1"/>
  <c r="G1906" i="1"/>
  <c r="I1906" i="1"/>
  <c r="H1906" i="1"/>
  <c r="G1905" i="1"/>
  <c r="I1905" i="1"/>
  <c r="H1905" i="1"/>
  <c r="G1904" i="1"/>
  <c r="I1904" i="1"/>
  <c r="H1904" i="1"/>
  <c r="G1903" i="1"/>
  <c r="I1903" i="1"/>
  <c r="H1903" i="1"/>
  <c r="G1902" i="1"/>
  <c r="I1902" i="1"/>
  <c r="H1902" i="1"/>
  <c r="G1901" i="1"/>
  <c r="I1901" i="1"/>
  <c r="H1901" i="1"/>
  <c r="G1900" i="1"/>
  <c r="I1900" i="1"/>
  <c r="H1900" i="1"/>
  <c r="G1899" i="1"/>
  <c r="I1899" i="1"/>
  <c r="H1899" i="1"/>
  <c r="G1898" i="1"/>
  <c r="I1898" i="1"/>
  <c r="H1898" i="1"/>
  <c r="G1897" i="1"/>
  <c r="I1897" i="1"/>
  <c r="H1897" i="1"/>
  <c r="G1896" i="1"/>
  <c r="I1896" i="1"/>
  <c r="H1896" i="1"/>
  <c r="G1895" i="1"/>
  <c r="I1895" i="1"/>
  <c r="H1895" i="1"/>
  <c r="G1894" i="1"/>
  <c r="I1894" i="1"/>
  <c r="H1894" i="1"/>
  <c r="G1893" i="1"/>
  <c r="I1893" i="1"/>
  <c r="H1893" i="1"/>
  <c r="G1892" i="1"/>
  <c r="I1892" i="1"/>
  <c r="H1892" i="1"/>
  <c r="G1891" i="1"/>
  <c r="I1891" i="1"/>
  <c r="H1891" i="1"/>
  <c r="G1890" i="1"/>
  <c r="I1890" i="1"/>
  <c r="H1890" i="1"/>
  <c r="G1881" i="1"/>
  <c r="I1881" i="1"/>
  <c r="H1881" i="1"/>
  <c r="G1880" i="1"/>
  <c r="I1880" i="1"/>
  <c r="H1880" i="1"/>
  <c r="G1879" i="1"/>
  <c r="I1879" i="1"/>
  <c r="H1879" i="1"/>
  <c r="G1878" i="1"/>
  <c r="I1878" i="1"/>
  <c r="H1878" i="1"/>
  <c r="G1877" i="1"/>
  <c r="I1877" i="1"/>
  <c r="H1877" i="1"/>
  <c r="G1876" i="1"/>
  <c r="I1876" i="1"/>
  <c r="H1876" i="1"/>
  <c r="G1875" i="1"/>
  <c r="I1875" i="1"/>
  <c r="H1875" i="1"/>
  <c r="G1874" i="1"/>
  <c r="I1874" i="1"/>
  <c r="H1874" i="1"/>
  <c r="G1873" i="1"/>
  <c r="I1873" i="1"/>
  <c r="H1873" i="1"/>
  <c r="G1872" i="1"/>
  <c r="I1872" i="1"/>
  <c r="H1872" i="1"/>
  <c r="G1871" i="1"/>
  <c r="I1871" i="1"/>
  <c r="H1871" i="1"/>
  <c r="G1870" i="1"/>
  <c r="I1870" i="1"/>
  <c r="H1870" i="1"/>
  <c r="G1869" i="1"/>
  <c r="I1869" i="1"/>
  <c r="H1869" i="1"/>
  <c r="G1868" i="1"/>
  <c r="I1868" i="1"/>
  <c r="H1868" i="1"/>
  <c r="G1867" i="1"/>
  <c r="I1867" i="1"/>
  <c r="H1867" i="1"/>
  <c r="G1866" i="1"/>
  <c r="I1866" i="1"/>
  <c r="H1866" i="1"/>
  <c r="G1865" i="1"/>
  <c r="I1865" i="1"/>
  <c r="H1865" i="1"/>
  <c r="G1864" i="1"/>
  <c r="I1864" i="1"/>
  <c r="H1864" i="1"/>
  <c r="G1863" i="1"/>
  <c r="I1863" i="1"/>
  <c r="H1863" i="1"/>
  <c r="G1862" i="1"/>
  <c r="I1862" i="1"/>
  <c r="H1862" i="1"/>
  <c r="G1861" i="1"/>
  <c r="I1861" i="1"/>
  <c r="H1861" i="1"/>
  <c r="G1860" i="1"/>
  <c r="I1860" i="1"/>
  <c r="H1860" i="1"/>
  <c r="G1859" i="1"/>
  <c r="I1859" i="1"/>
  <c r="H1859" i="1"/>
  <c r="G1858" i="1"/>
  <c r="I1858" i="1"/>
  <c r="H1858" i="1"/>
  <c r="G1857" i="1"/>
  <c r="I1857" i="1"/>
  <c r="H1857" i="1"/>
  <c r="G1856" i="1"/>
  <c r="I1856" i="1"/>
  <c r="H1856" i="1"/>
  <c r="G1855" i="1"/>
  <c r="I1855" i="1"/>
  <c r="H1855" i="1"/>
  <c r="G1854" i="1"/>
  <c r="I1854" i="1"/>
  <c r="H1854" i="1"/>
  <c r="G1853" i="1"/>
  <c r="I1853" i="1"/>
  <c r="H1853" i="1"/>
  <c r="G1852" i="1"/>
  <c r="I1852" i="1"/>
  <c r="H1852" i="1"/>
  <c r="G1851" i="1"/>
  <c r="I1851" i="1"/>
  <c r="H1851" i="1"/>
  <c r="G1850" i="1"/>
  <c r="I1850" i="1"/>
  <c r="H1850" i="1"/>
  <c r="G1849" i="1"/>
  <c r="I1849" i="1"/>
  <c r="H1849" i="1"/>
  <c r="G1848" i="1"/>
  <c r="I1848" i="1"/>
  <c r="H1848" i="1"/>
  <c r="G1847" i="1"/>
  <c r="I1847" i="1"/>
  <c r="H1847" i="1"/>
  <c r="G1846" i="1"/>
  <c r="I1846" i="1"/>
  <c r="H1846" i="1"/>
  <c r="G1842" i="1"/>
  <c r="I1842" i="1"/>
  <c r="H1842" i="1"/>
  <c r="G1841" i="1"/>
  <c r="I1841" i="1"/>
  <c r="H1841" i="1"/>
  <c r="G1840" i="1"/>
  <c r="I1840" i="1"/>
  <c r="H1840" i="1"/>
  <c r="G1839" i="1"/>
  <c r="I1839" i="1"/>
  <c r="H1839" i="1"/>
  <c r="G1838" i="1"/>
  <c r="I1838" i="1"/>
  <c r="H1838" i="1"/>
  <c r="G1837" i="1"/>
  <c r="I1837" i="1"/>
  <c r="H1837" i="1"/>
  <c r="G1834" i="1"/>
  <c r="I1834" i="1"/>
  <c r="H1834" i="1"/>
  <c r="G1825" i="1"/>
  <c r="I1825" i="1"/>
  <c r="H1825" i="1"/>
  <c r="G1821" i="1"/>
  <c r="I1821" i="1"/>
  <c r="H1821" i="1"/>
  <c r="G1820" i="1"/>
  <c r="I1820" i="1"/>
  <c r="H1820" i="1"/>
  <c r="G1819" i="1"/>
  <c r="I1819" i="1"/>
  <c r="H1819" i="1"/>
  <c r="G1818" i="1"/>
  <c r="I1818" i="1"/>
  <c r="H1818" i="1"/>
  <c r="G1817" i="1"/>
  <c r="I1817" i="1"/>
  <c r="H1817" i="1"/>
  <c r="G1816" i="1"/>
  <c r="I1816" i="1"/>
  <c r="H1816" i="1"/>
  <c r="G1815" i="1"/>
  <c r="I1815" i="1"/>
  <c r="H1815" i="1"/>
  <c r="G1814" i="1"/>
  <c r="I1814" i="1"/>
  <c r="H1814" i="1"/>
  <c r="G1813" i="1"/>
  <c r="I1813" i="1"/>
  <c r="H1813" i="1"/>
  <c r="G1812" i="1"/>
  <c r="I1812" i="1"/>
  <c r="H1812" i="1"/>
  <c r="G1811" i="1"/>
  <c r="I1811" i="1"/>
  <c r="H1811" i="1"/>
  <c r="G1810" i="1"/>
  <c r="I1810" i="1"/>
  <c r="H1810" i="1"/>
  <c r="G1809" i="1"/>
  <c r="I1809" i="1"/>
  <c r="H1809" i="1"/>
  <c r="G1808" i="1"/>
  <c r="I1808" i="1"/>
  <c r="H1808" i="1"/>
  <c r="G1807" i="1"/>
  <c r="I1807" i="1"/>
  <c r="H1807" i="1"/>
  <c r="G1806" i="1"/>
  <c r="I1806" i="1"/>
  <c r="H1806" i="1"/>
  <c r="G1803" i="1"/>
  <c r="I1803" i="1"/>
  <c r="H1803" i="1"/>
  <c r="G1801" i="1"/>
  <c r="I1801" i="1"/>
  <c r="H1801" i="1"/>
  <c r="G1800" i="1"/>
  <c r="I1800" i="1"/>
  <c r="H1800" i="1"/>
  <c r="G1799" i="1"/>
  <c r="I1799" i="1"/>
  <c r="H1799" i="1"/>
  <c r="G1798" i="1"/>
  <c r="I1798" i="1"/>
  <c r="H1798" i="1"/>
  <c r="G1797" i="1"/>
  <c r="I1797" i="1"/>
  <c r="H1797" i="1"/>
  <c r="G1796" i="1"/>
  <c r="I1796" i="1"/>
  <c r="H1796" i="1"/>
  <c r="G1795" i="1"/>
  <c r="I1795" i="1"/>
  <c r="H1795" i="1"/>
  <c r="G1794" i="1"/>
  <c r="I1794" i="1"/>
  <c r="H1794" i="1"/>
  <c r="G1793" i="1"/>
  <c r="I1793" i="1"/>
  <c r="H1793" i="1"/>
  <c r="G1792" i="1"/>
  <c r="I1792" i="1"/>
  <c r="H1792" i="1"/>
  <c r="G1791" i="1"/>
  <c r="I1791" i="1"/>
  <c r="H1791" i="1"/>
  <c r="G1790" i="1"/>
  <c r="I1790" i="1"/>
  <c r="H1790" i="1"/>
  <c r="G1789" i="1"/>
  <c r="I1789" i="1"/>
  <c r="H1789" i="1"/>
  <c r="G1788" i="1"/>
  <c r="I1788" i="1"/>
  <c r="H1788" i="1"/>
  <c r="G1787" i="1"/>
  <c r="I1787" i="1"/>
  <c r="H1787" i="1"/>
  <c r="G1786" i="1"/>
  <c r="I1786" i="1"/>
  <c r="H1786" i="1"/>
  <c r="G1785" i="1"/>
  <c r="I1785" i="1"/>
  <c r="H1785" i="1"/>
  <c r="G1784" i="1"/>
  <c r="I1784" i="1"/>
  <c r="H1784" i="1"/>
  <c r="G1783" i="1"/>
  <c r="I1783" i="1"/>
  <c r="H1783" i="1"/>
  <c r="G1782" i="1"/>
  <c r="I1782" i="1"/>
  <c r="H1782" i="1"/>
  <c r="G1781" i="1"/>
  <c r="I1781" i="1"/>
  <c r="H1781" i="1"/>
  <c r="G1780" i="1"/>
  <c r="I1780" i="1"/>
  <c r="H1780" i="1"/>
  <c r="G1779" i="1"/>
  <c r="I1779" i="1"/>
  <c r="H1779" i="1"/>
  <c r="G1778" i="1"/>
  <c r="I1778" i="1"/>
  <c r="H1778" i="1"/>
  <c r="G1777" i="1"/>
  <c r="I1777" i="1"/>
  <c r="H1777" i="1"/>
  <c r="G1776" i="1"/>
  <c r="I1776" i="1"/>
  <c r="H1776" i="1"/>
  <c r="G1775" i="1"/>
  <c r="I1775" i="1"/>
  <c r="H1775" i="1"/>
  <c r="G1774" i="1"/>
  <c r="I1774" i="1"/>
  <c r="H1774" i="1"/>
  <c r="G1773" i="1"/>
  <c r="I1773" i="1"/>
  <c r="H1773" i="1"/>
  <c r="G1772" i="1"/>
  <c r="I1772" i="1"/>
  <c r="H1772" i="1"/>
  <c r="G1771" i="1"/>
  <c r="I1771" i="1"/>
  <c r="H1771" i="1"/>
  <c r="G1770" i="1"/>
  <c r="I1770" i="1"/>
  <c r="H1770" i="1"/>
  <c r="G1769" i="1"/>
  <c r="I1769" i="1"/>
  <c r="H1769" i="1"/>
  <c r="G1768" i="1"/>
  <c r="I1768" i="1"/>
  <c r="H1768" i="1"/>
  <c r="G1767" i="1"/>
  <c r="I1767" i="1"/>
  <c r="H1767" i="1"/>
  <c r="G1766" i="1"/>
  <c r="I1766" i="1"/>
  <c r="H1766" i="1"/>
  <c r="G1765" i="1"/>
  <c r="I1765" i="1"/>
  <c r="H1765" i="1"/>
  <c r="G1764" i="1"/>
  <c r="I1764" i="1"/>
  <c r="H1764" i="1"/>
  <c r="G1763" i="1"/>
  <c r="I1763" i="1"/>
  <c r="H1763" i="1"/>
  <c r="G1762" i="1"/>
  <c r="I1762" i="1"/>
  <c r="H1762" i="1"/>
  <c r="G1761" i="1"/>
  <c r="I1761" i="1"/>
  <c r="H1761" i="1"/>
  <c r="G1760" i="1"/>
  <c r="I1760" i="1"/>
  <c r="H1760" i="1"/>
  <c r="G1759" i="1"/>
  <c r="I1759" i="1"/>
  <c r="H1759" i="1"/>
  <c r="G1758" i="1"/>
  <c r="I1758" i="1"/>
  <c r="H1758" i="1"/>
  <c r="G1757" i="1"/>
  <c r="I1757" i="1"/>
  <c r="H1757" i="1"/>
  <c r="G1755" i="1"/>
  <c r="I1755" i="1"/>
  <c r="H1755" i="1"/>
  <c r="G1754" i="1"/>
  <c r="I1754" i="1"/>
  <c r="H1754" i="1"/>
  <c r="G1753" i="1"/>
  <c r="I1753" i="1"/>
  <c r="H1753" i="1"/>
  <c r="G1752" i="1"/>
  <c r="I1752" i="1"/>
  <c r="H1752" i="1"/>
  <c r="G1751" i="1"/>
  <c r="I1751" i="1"/>
  <c r="H1751" i="1"/>
  <c r="G1750" i="1"/>
  <c r="I1750" i="1"/>
  <c r="H1750" i="1"/>
  <c r="G1749" i="1"/>
  <c r="I1749" i="1"/>
  <c r="H1749" i="1"/>
  <c r="G1748" i="1"/>
  <c r="I1748" i="1"/>
  <c r="H1748" i="1"/>
  <c r="G1747" i="1"/>
  <c r="I1747" i="1"/>
  <c r="H1747" i="1"/>
  <c r="G1746" i="1"/>
  <c r="I1746" i="1"/>
  <c r="H1746" i="1"/>
  <c r="G1745" i="1"/>
  <c r="I1745" i="1"/>
  <c r="H1745" i="1"/>
  <c r="G1744" i="1"/>
  <c r="I1744" i="1"/>
  <c r="H1744" i="1"/>
  <c r="G1743" i="1"/>
  <c r="I1743" i="1"/>
  <c r="H1743" i="1"/>
  <c r="G1742" i="1"/>
  <c r="I1742" i="1"/>
  <c r="H1742" i="1"/>
  <c r="G1741" i="1"/>
  <c r="I1741" i="1"/>
  <c r="H1741" i="1"/>
  <c r="G1740" i="1"/>
  <c r="I1740" i="1"/>
  <c r="H1740" i="1"/>
  <c r="G1739" i="1"/>
  <c r="I1739" i="1"/>
  <c r="H1739" i="1"/>
  <c r="G1738" i="1"/>
  <c r="I1738" i="1"/>
  <c r="H1738" i="1"/>
  <c r="G1737" i="1"/>
  <c r="I1737" i="1"/>
  <c r="H1737" i="1"/>
  <c r="G1736" i="1"/>
  <c r="I1736" i="1"/>
  <c r="H1736" i="1"/>
  <c r="G1735" i="1"/>
  <c r="I1735" i="1"/>
  <c r="H1735" i="1"/>
  <c r="G1734" i="1"/>
  <c r="I1734" i="1"/>
  <c r="H1734" i="1"/>
  <c r="G1733" i="1"/>
  <c r="I1733" i="1"/>
  <c r="H1733" i="1"/>
  <c r="G1732" i="1"/>
  <c r="I1732" i="1"/>
  <c r="H1732" i="1"/>
  <c r="G1731" i="1"/>
  <c r="I1731" i="1"/>
  <c r="H1731" i="1"/>
  <c r="G1730" i="1"/>
  <c r="I1730" i="1"/>
  <c r="H1730" i="1"/>
  <c r="G1729" i="1"/>
  <c r="I1729" i="1"/>
  <c r="H1729" i="1"/>
  <c r="G1728" i="1"/>
  <c r="I1728" i="1"/>
  <c r="H1728" i="1"/>
  <c r="G1727" i="1"/>
  <c r="I1727" i="1"/>
  <c r="H1727" i="1"/>
  <c r="G1726" i="1"/>
  <c r="I1726" i="1"/>
  <c r="H1726" i="1"/>
  <c r="G1725" i="1"/>
  <c r="I1725" i="1"/>
  <c r="H1725" i="1"/>
  <c r="G1724" i="1"/>
  <c r="I1724" i="1"/>
  <c r="H1724" i="1"/>
  <c r="G1723" i="1"/>
  <c r="I1723" i="1"/>
  <c r="H1723" i="1"/>
  <c r="G1722" i="1"/>
  <c r="I1722" i="1"/>
  <c r="H1722" i="1"/>
  <c r="G1721" i="1"/>
  <c r="I1721" i="1"/>
  <c r="H1721" i="1"/>
  <c r="G1720" i="1"/>
  <c r="I1720" i="1"/>
  <c r="H1720" i="1"/>
  <c r="G1719" i="1"/>
  <c r="I1719" i="1"/>
  <c r="H1719" i="1"/>
  <c r="G1718" i="1"/>
  <c r="I1718" i="1"/>
  <c r="H1718" i="1"/>
  <c r="G1717" i="1"/>
  <c r="I1717" i="1"/>
  <c r="H1717" i="1"/>
  <c r="G1716" i="1"/>
  <c r="I1716" i="1"/>
  <c r="H1716" i="1"/>
  <c r="G1715" i="1"/>
  <c r="I1715" i="1"/>
  <c r="H1715" i="1"/>
  <c r="G1714" i="1"/>
  <c r="I1714" i="1"/>
  <c r="H1714" i="1"/>
  <c r="G1713" i="1"/>
  <c r="I1713" i="1"/>
  <c r="H1713" i="1"/>
  <c r="G1712" i="1"/>
  <c r="I1712" i="1"/>
  <c r="H1712" i="1"/>
  <c r="G1711" i="1"/>
  <c r="I1711" i="1"/>
  <c r="H1711" i="1"/>
  <c r="G1710" i="1"/>
  <c r="I1710" i="1"/>
  <c r="H1710" i="1"/>
  <c r="G1709" i="1"/>
  <c r="I1709" i="1"/>
  <c r="H1709" i="1"/>
  <c r="G1708" i="1"/>
  <c r="I1708" i="1"/>
  <c r="H1708" i="1"/>
  <c r="G1707" i="1"/>
  <c r="I1707" i="1"/>
  <c r="H1707" i="1"/>
  <c r="G1706" i="1"/>
  <c r="I1706" i="1"/>
  <c r="H1706" i="1"/>
  <c r="G1705" i="1"/>
  <c r="I1705" i="1"/>
  <c r="H1705" i="1"/>
  <c r="G1704" i="1"/>
  <c r="I1704" i="1"/>
  <c r="H1704" i="1"/>
  <c r="G1702" i="1"/>
  <c r="I1702" i="1"/>
  <c r="H1702" i="1"/>
  <c r="G1701" i="1"/>
  <c r="I1701" i="1"/>
  <c r="H1701" i="1"/>
  <c r="G1700" i="1"/>
  <c r="I1700" i="1"/>
  <c r="H1700" i="1"/>
  <c r="G1699" i="1"/>
  <c r="I1699" i="1"/>
  <c r="H1699" i="1"/>
  <c r="G1698" i="1"/>
  <c r="I1698" i="1"/>
  <c r="H1698" i="1"/>
  <c r="G1697" i="1"/>
  <c r="I1697" i="1"/>
  <c r="H1697" i="1"/>
  <c r="G1696" i="1"/>
  <c r="I1696" i="1"/>
  <c r="H1696" i="1"/>
  <c r="G1695" i="1"/>
  <c r="I1695" i="1"/>
  <c r="H1695" i="1"/>
  <c r="G1694" i="1"/>
  <c r="I1694" i="1"/>
  <c r="H1694" i="1"/>
  <c r="G1693" i="1"/>
  <c r="I1693" i="1"/>
  <c r="H1693" i="1"/>
  <c r="G1692" i="1"/>
  <c r="I1692" i="1"/>
  <c r="H1692" i="1"/>
  <c r="G1691" i="1"/>
  <c r="I1691" i="1"/>
  <c r="H1691" i="1"/>
  <c r="G1690" i="1"/>
  <c r="I1690" i="1"/>
  <c r="H1690" i="1"/>
  <c r="G1689" i="1"/>
  <c r="I1689" i="1"/>
  <c r="H1689" i="1"/>
  <c r="G1688" i="1"/>
  <c r="I1688" i="1"/>
  <c r="H1688" i="1"/>
  <c r="G1687" i="1"/>
  <c r="I1687" i="1"/>
  <c r="H1687" i="1"/>
  <c r="G1678" i="1"/>
  <c r="I1678" i="1"/>
  <c r="H1678" i="1"/>
  <c r="G1677" i="1"/>
  <c r="I1677" i="1"/>
  <c r="H1677" i="1"/>
  <c r="G1676" i="1"/>
  <c r="I1676" i="1"/>
  <c r="H1676" i="1"/>
  <c r="G1675" i="1"/>
  <c r="I1675" i="1"/>
  <c r="H1675" i="1"/>
  <c r="G1674" i="1"/>
  <c r="I1674" i="1"/>
  <c r="H1674" i="1"/>
  <c r="G1673" i="1"/>
  <c r="I1673" i="1"/>
  <c r="H1673" i="1"/>
  <c r="G1672" i="1"/>
  <c r="I1672" i="1"/>
  <c r="H1672" i="1"/>
  <c r="G1671" i="1"/>
  <c r="I1671" i="1"/>
  <c r="H1671" i="1"/>
  <c r="G1670" i="1"/>
  <c r="I1670" i="1"/>
  <c r="H1670" i="1"/>
  <c r="G1669" i="1"/>
  <c r="I1669" i="1"/>
  <c r="H1669" i="1"/>
  <c r="G1668" i="1"/>
  <c r="I1668" i="1"/>
  <c r="H1668" i="1"/>
  <c r="G1667" i="1"/>
  <c r="I1667" i="1"/>
  <c r="H1667" i="1"/>
  <c r="G1666" i="1"/>
  <c r="I1666" i="1"/>
  <c r="H1666" i="1"/>
  <c r="G1665" i="1"/>
  <c r="I1665" i="1"/>
  <c r="H1665" i="1"/>
  <c r="G1664" i="1"/>
  <c r="I1664" i="1"/>
  <c r="H1664" i="1"/>
  <c r="G1663" i="1"/>
  <c r="I1663" i="1"/>
  <c r="H1663" i="1"/>
  <c r="G1662" i="1"/>
  <c r="I1662" i="1"/>
  <c r="H1662" i="1"/>
  <c r="G1661" i="1"/>
  <c r="I1661" i="1"/>
  <c r="H1661" i="1"/>
  <c r="G1660" i="1"/>
  <c r="I1660" i="1"/>
  <c r="H1660" i="1"/>
  <c r="G1659" i="1"/>
  <c r="I1659" i="1"/>
  <c r="H1659" i="1"/>
  <c r="G1658" i="1"/>
  <c r="I1658" i="1"/>
  <c r="H1658" i="1"/>
  <c r="G1657" i="1"/>
  <c r="I1657" i="1"/>
  <c r="H1657" i="1"/>
  <c r="G1656" i="1"/>
  <c r="I1656" i="1"/>
  <c r="H1656" i="1"/>
  <c r="G1655" i="1"/>
  <c r="I1655" i="1"/>
  <c r="H1655" i="1"/>
  <c r="G1654" i="1"/>
  <c r="I1654" i="1"/>
  <c r="H1654" i="1"/>
  <c r="G1653" i="1"/>
  <c r="I1653" i="1"/>
  <c r="H1653" i="1"/>
  <c r="G1652" i="1"/>
  <c r="I1652" i="1"/>
  <c r="H1652" i="1"/>
  <c r="G1651" i="1"/>
  <c r="I1651" i="1"/>
  <c r="H1651" i="1"/>
  <c r="G1650" i="1"/>
  <c r="I1650" i="1"/>
  <c r="H1650" i="1"/>
  <c r="G1649" i="1"/>
  <c r="I1649" i="1"/>
  <c r="H1649" i="1"/>
  <c r="G1647" i="1"/>
  <c r="I1647" i="1"/>
  <c r="H1647" i="1"/>
  <c r="G1646" i="1"/>
  <c r="I1646" i="1"/>
  <c r="H1646" i="1"/>
  <c r="G1645" i="1"/>
  <c r="I1645" i="1"/>
  <c r="H1645" i="1"/>
  <c r="G1644" i="1"/>
  <c r="I1644" i="1"/>
  <c r="H1644" i="1"/>
  <c r="G1643" i="1"/>
  <c r="I1643" i="1"/>
  <c r="H1643" i="1"/>
  <c r="G1641" i="1"/>
  <c r="I1641" i="1"/>
  <c r="H1641" i="1"/>
  <c r="G1640" i="1"/>
  <c r="I1640" i="1"/>
  <c r="H1640" i="1"/>
  <c r="G1639" i="1"/>
  <c r="I1639" i="1"/>
  <c r="H1639" i="1"/>
  <c r="G1638" i="1"/>
  <c r="I1638" i="1"/>
  <c r="H1638" i="1"/>
  <c r="G1637" i="1"/>
  <c r="I1637" i="1"/>
  <c r="H1637" i="1"/>
  <c r="G1636" i="1"/>
  <c r="I1636" i="1"/>
  <c r="H1636" i="1"/>
  <c r="G1635" i="1"/>
  <c r="I1635" i="1"/>
  <c r="H1635" i="1"/>
  <c r="G1634" i="1"/>
  <c r="I1634" i="1"/>
  <c r="H1634" i="1"/>
  <c r="G1633" i="1"/>
  <c r="I1633" i="1"/>
  <c r="H1633" i="1"/>
  <c r="G1632" i="1"/>
  <c r="I1632" i="1"/>
  <c r="H1632" i="1"/>
  <c r="G1631" i="1"/>
  <c r="I1631" i="1"/>
  <c r="H1631" i="1"/>
  <c r="G1630" i="1"/>
  <c r="I1630" i="1"/>
  <c r="H1630" i="1"/>
  <c r="G1629" i="1"/>
  <c r="I1629" i="1"/>
  <c r="H1629" i="1"/>
  <c r="G1628" i="1"/>
  <c r="I1628" i="1"/>
  <c r="H1628" i="1"/>
  <c r="G1627" i="1"/>
  <c r="I1627" i="1"/>
  <c r="H1627" i="1"/>
  <c r="G1626" i="1"/>
  <c r="I1626" i="1"/>
  <c r="H1626" i="1"/>
  <c r="G1625" i="1"/>
  <c r="I1625" i="1"/>
  <c r="H1625" i="1"/>
  <c r="G1624" i="1"/>
  <c r="I1624" i="1"/>
  <c r="H1624" i="1"/>
  <c r="G1623" i="1"/>
  <c r="I1623" i="1"/>
  <c r="H1623" i="1"/>
  <c r="G1622" i="1"/>
  <c r="I1622" i="1"/>
  <c r="H1622" i="1"/>
  <c r="G1621" i="1"/>
  <c r="I1621" i="1"/>
  <c r="H1621" i="1"/>
  <c r="G1620" i="1"/>
  <c r="I1620" i="1"/>
  <c r="H1620" i="1"/>
  <c r="G1619" i="1"/>
  <c r="I1619" i="1"/>
  <c r="H1619" i="1"/>
  <c r="G1618" i="1"/>
  <c r="I1618" i="1"/>
  <c r="H1618" i="1"/>
  <c r="G1615" i="1"/>
  <c r="I1615" i="1"/>
  <c r="H1615" i="1"/>
  <c r="G1614" i="1"/>
  <c r="I1614" i="1"/>
  <c r="H1614" i="1"/>
  <c r="G1613" i="1"/>
  <c r="I1613" i="1"/>
  <c r="H1613" i="1"/>
  <c r="G1610" i="1"/>
  <c r="I1610" i="1"/>
  <c r="H1610" i="1"/>
  <c r="G1609" i="1"/>
  <c r="I1609" i="1"/>
  <c r="H1609" i="1"/>
  <c r="G1606" i="1"/>
  <c r="I1606" i="1"/>
  <c r="H1606" i="1"/>
  <c r="G1605" i="1"/>
  <c r="I1605" i="1"/>
  <c r="H1605" i="1"/>
  <c r="G1603" i="1"/>
  <c r="I1603" i="1"/>
  <c r="H1603" i="1"/>
  <c r="G1602" i="1"/>
  <c r="I1602" i="1"/>
  <c r="H1602" i="1"/>
  <c r="G1601" i="1"/>
  <c r="I1601" i="1"/>
  <c r="H1601" i="1"/>
  <c r="G1600" i="1"/>
  <c r="I1600" i="1"/>
  <c r="H1600" i="1"/>
  <c r="G1599" i="1"/>
  <c r="I1599" i="1"/>
  <c r="H1599" i="1"/>
  <c r="G1598" i="1"/>
  <c r="I1598" i="1"/>
  <c r="H1598" i="1"/>
  <c r="G1597" i="1"/>
  <c r="I1597" i="1"/>
  <c r="H1597" i="1"/>
  <c r="G1596" i="1"/>
  <c r="I1596" i="1"/>
  <c r="H1596" i="1"/>
  <c r="G1593" i="1"/>
  <c r="I1593" i="1"/>
  <c r="H1593" i="1"/>
  <c r="G1592" i="1"/>
  <c r="I1592" i="1"/>
  <c r="H1592" i="1"/>
  <c r="G1591" i="1"/>
  <c r="I1591" i="1"/>
  <c r="H1591" i="1"/>
  <c r="G1590" i="1"/>
  <c r="I1590" i="1"/>
  <c r="H1590" i="1"/>
  <c r="G1589" i="1"/>
  <c r="I1589" i="1"/>
  <c r="H1589" i="1"/>
  <c r="G1588" i="1"/>
  <c r="I1588" i="1"/>
  <c r="H1588" i="1"/>
  <c r="G1587" i="1"/>
  <c r="I1587" i="1"/>
  <c r="H1587" i="1"/>
  <c r="G1584" i="1"/>
  <c r="I1584" i="1"/>
  <c r="H1584" i="1"/>
  <c r="G1583" i="1"/>
  <c r="I1583" i="1"/>
  <c r="H1583" i="1"/>
  <c r="G1582" i="1"/>
  <c r="I1582" i="1"/>
  <c r="H1582" i="1"/>
  <c r="G1581" i="1"/>
  <c r="I1581" i="1"/>
  <c r="H1581" i="1"/>
  <c r="G1580" i="1"/>
  <c r="I1580" i="1"/>
  <c r="H1580" i="1"/>
  <c r="G1579" i="1"/>
  <c r="I1579" i="1"/>
  <c r="H1579" i="1"/>
  <c r="G1578" i="1"/>
  <c r="I1578" i="1"/>
  <c r="H1578" i="1"/>
  <c r="G1577" i="1"/>
  <c r="I1577" i="1"/>
  <c r="H1577" i="1"/>
  <c r="G1576" i="1"/>
  <c r="I1576" i="1"/>
  <c r="H1576" i="1"/>
  <c r="G1575" i="1"/>
  <c r="I1575" i="1"/>
  <c r="H1575" i="1"/>
  <c r="G1574" i="1"/>
  <c r="I1574" i="1"/>
  <c r="H1574" i="1"/>
  <c r="G1573" i="1"/>
  <c r="I1573" i="1"/>
  <c r="H1573" i="1"/>
  <c r="G1572" i="1"/>
  <c r="I1572" i="1"/>
  <c r="H1572" i="1"/>
  <c r="G1571" i="1"/>
  <c r="I1571" i="1"/>
  <c r="H1571" i="1"/>
  <c r="G1570" i="1"/>
  <c r="I1570" i="1"/>
  <c r="H1570" i="1"/>
  <c r="G1569" i="1"/>
  <c r="I1569" i="1"/>
  <c r="H1569" i="1"/>
  <c r="G1565" i="1"/>
  <c r="I1565" i="1"/>
  <c r="H1565" i="1"/>
  <c r="G1563" i="1"/>
  <c r="I1563" i="1"/>
  <c r="H1563" i="1"/>
  <c r="G1562" i="1"/>
  <c r="I1562" i="1"/>
  <c r="H1562" i="1"/>
  <c r="G1561" i="1"/>
  <c r="I1561" i="1"/>
  <c r="H1561" i="1"/>
  <c r="G1560" i="1"/>
  <c r="I1560" i="1"/>
  <c r="H1560" i="1"/>
  <c r="G1559" i="1"/>
  <c r="I1559" i="1"/>
  <c r="H1559" i="1"/>
  <c r="G1558" i="1"/>
  <c r="I1558" i="1"/>
  <c r="H1558" i="1"/>
  <c r="G1557" i="1"/>
  <c r="I1557" i="1"/>
  <c r="H1557" i="1"/>
  <c r="G1556" i="1"/>
  <c r="I1556" i="1"/>
  <c r="H1556" i="1"/>
  <c r="G1555" i="1"/>
  <c r="I1555" i="1"/>
  <c r="H1555" i="1"/>
  <c r="G1554" i="1"/>
  <c r="I1554" i="1"/>
  <c r="H1554" i="1"/>
  <c r="G1553" i="1"/>
  <c r="I1553" i="1"/>
  <c r="H1553" i="1"/>
  <c r="G1552" i="1"/>
  <c r="I1552" i="1"/>
  <c r="H1552" i="1"/>
  <c r="G1551" i="1"/>
  <c r="I1551" i="1"/>
  <c r="H1551" i="1"/>
  <c r="G1550" i="1"/>
  <c r="I1550" i="1"/>
  <c r="H1550" i="1"/>
  <c r="G1549" i="1"/>
  <c r="I1549" i="1"/>
  <c r="H1549" i="1"/>
  <c r="G1544" i="1"/>
  <c r="I1544" i="1"/>
  <c r="H1544" i="1"/>
  <c r="G1543" i="1"/>
  <c r="I1543" i="1"/>
  <c r="H1543" i="1"/>
  <c r="G1542" i="1"/>
  <c r="I1542" i="1"/>
  <c r="H1542" i="1"/>
  <c r="G1541" i="1"/>
  <c r="I1541" i="1"/>
  <c r="H1541" i="1"/>
  <c r="G1540" i="1"/>
  <c r="I1540" i="1"/>
  <c r="H1540" i="1"/>
  <c r="G1539" i="1"/>
  <c r="I1539" i="1"/>
  <c r="H1539" i="1"/>
  <c r="G1538" i="1"/>
  <c r="I1538" i="1"/>
  <c r="H1538" i="1"/>
  <c r="G1537" i="1"/>
  <c r="I1537" i="1"/>
  <c r="H1537" i="1"/>
  <c r="G1535" i="1"/>
  <c r="I1535" i="1"/>
  <c r="H1535" i="1"/>
  <c r="G1534" i="1"/>
  <c r="I1534" i="1"/>
  <c r="H1534" i="1"/>
  <c r="G1533" i="1"/>
  <c r="I1533" i="1"/>
  <c r="H1533" i="1"/>
  <c r="G1532" i="1"/>
  <c r="I1532" i="1"/>
  <c r="H1532" i="1"/>
  <c r="G1531" i="1"/>
  <c r="I1531" i="1"/>
  <c r="H1531" i="1"/>
  <c r="G1530" i="1"/>
  <c r="I1530" i="1"/>
  <c r="H1530" i="1"/>
  <c r="G1529" i="1"/>
  <c r="I1529" i="1"/>
  <c r="H1529" i="1"/>
  <c r="G1526" i="1"/>
  <c r="I1526" i="1"/>
  <c r="H1526" i="1"/>
  <c r="G1525" i="1"/>
  <c r="I1525" i="1"/>
  <c r="H1525" i="1"/>
  <c r="G1521" i="1"/>
  <c r="I1521" i="1"/>
  <c r="H1521" i="1"/>
  <c r="G1519" i="1"/>
  <c r="I1519" i="1"/>
  <c r="H1519" i="1"/>
  <c r="G1518" i="1"/>
  <c r="I1518" i="1"/>
  <c r="H1518" i="1"/>
  <c r="G1517" i="1"/>
  <c r="I1517" i="1"/>
  <c r="H1517" i="1"/>
  <c r="G1513" i="1"/>
  <c r="I1513" i="1"/>
  <c r="H1513" i="1"/>
  <c r="G1511" i="1"/>
  <c r="I1511" i="1"/>
  <c r="H1511" i="1"/>
  <c r="G1510" i="1"/>
  <c r="I1510" i="1"/>
  <c r="H1510" i="1"/>
  <c r="G1509" i="1"/>
  <c r="I1509" i="1"/>
  <c r="H1509" i="1"/>
  <c r="G1508" i="1"/>
  <c r="I1508" i="1"/>
  <c r="H1508" i="1"/>
  <c r="G1507" i="1"/>
  <c r="I1507" i="1"/>
  <c r="H1507" i="1"/>
  <c r="G1506" i="1"/>
  <c r="I1506" i="1"/>
  <c r="H1506" i="1"/>
  <c r="G1505" i="1"/>
  <c r="I1505" i="1"/>
  <c r="H1505" i="1"/>
  <c r="G1504" i="1"/>
  <c r="I1504" i="1"/>
  <c r="H1504" i="1"/>
  <c r="G1503" i="1"/>
  <c r="I1503" i="1"/>
  <c r="H1503" i="1"/>
  <c r="G1502" i="1"/>
  <c r="I1502" i="1"/>
  <c r="H1502" i="1"/>
  <c r="G1501" i="1"/>
  <c r="I1501" i="1"/>
  <c r="H1501" i="1"/>
  <c r="G1500" i="1"/>
  <c r="I1500" i="1"/>
  <c r="H1500" i="1"/>
  <c r="G1499" i="1"/>
  <c r="I1499" i="1"/>
  <c r="H1499" i="1"/>
  <c r="G1498" i="1"/>
  <c r="I1498" i="1"/>
  <c r="H1498" i="1"/>
  <c r="G1497" i="1"/>
  <c r="I1497" i="1"/>
  <c r="H1497" i="1"/>
  <c r="G1496" i="1"/>
  <c r="I1496" i="1"/>
  <c r="H1496" i="1"/>
  <c r="G1495" i="1"/>
  <c r="I1495" i="1"/>
  <c r="H1495" i="1"/>
  <c r="G1494" i="1"/>
  <c r="I1494" i="1"/>
  <c r="H1494" i="1"/>
  <c r="G1493" i="1"/>
  <c r="I1493" i="1"/>
  <c r="H1493" i="1"/>
  <c r="G1492" i="1"/>
  <c r="I1492" i="1"/>
  <c r="H1492" i="1"/>
  <c r="G1491" i="1"/>
  <c r="I1491" i="1"/>
  <c r="H1491" i="1"/>
  <c r="G1490" i="1"/>
  <c r="I1490" i="1"/>
  <c r="H1490" i="1"/>
  <c r="G1489" i="1"/>
  <c r="I1489" i="1"/>
  <c r="H1489" i="1"/>
  <c r="G1488" i="1"/>
  <c r="I1488" i="1"/>
  <c r="H1488" i="1"/>
  <c r="G1487" i="1"/>
  <c r="I1487" i="1"/>
  <c r="H1487" i="1"/>
  <c r="G1486" i="1"/>
  <c r="I1486" i="1"/>
  <c r="H1486" i="1"/>
  <c r="G1485" i="1"/>
  <c r="I1485" i="1"/>
  <c r="H1485" i="1"/>
  <c r="G1484" i="1"/>
  <c r="I1484" i="1"/>
  <c r="H1484" i="1"/>
  <c r="G1483" i="1"/>
  <c r="I1483" i="1"/>
  <c r="H1483" i="1"/>
  <c r="G1482" i="1"/>
  <c r="I1482" i="1"/>
  <c r="H1482" i="1"/>
  <c r="G1481" i="1"/>
  <c r="I1481" i="1"/>
  <c r="H1481" i="1"/>
  <c r="G1480" i="1"/>
  <c r="I1480" i="1"/>
  <c r="H1480" i="1"/>
  <c r="G1479" i="1"/>
  <c r="I1479" i="1"/>
  <c r="H1479" i="1"/>
  <c r="G1478" i="1"/>
  <c r="I1478" i="1"/>
  <c r="H1478" i="1"/>
  <c r="G1477" i="1"/>
  <c r="I1477" i="1"/>
  <c r="H1477" i="1"/>
  <c r="G1476" i="1"/>
  <c r="I1476" i="1"/>
  <c r="H1476" i="1"/>
  <c r="G1475" i="1"/>
  <c r="I1475" i="1"/>
  <c r="H1475" i="1"/>
  <c r="G1474" i="1"/>
  <c r="I1474" i="1"/>
  <c r="H1474" i="1"/>
  <c r="G1473" i="1"/>
  <c r="I1473" i="1"/>
  <c r="H1473" i="1"/>
  <c r="G1472" i="1"/>
  <c r="I1472" i="1"/>
  <c r="H1472" i="1"/>
  <c r="G1471" i="1"/>
  <c r="I1471" i="1"/>
  <c r="H1471" i="1"/>
  <c r="G1470" i="1"/>
  <c r="I1470" i="1"/>
  <c r="H1470" i="1"/>
  <c r="G1469" i="1"/>
  <c r="I1469" i="1"/>
  <c r="H1469" i="1"/>
  <c r="G1468" i="1"/>
  <c r="I1468" i="1"/>
  <c r="H1468" i="1"/>
  <c r="G1467" i="1"/>
  <c r="I1467" i="1"/>
  <c r="H1467" i="1"/>
  <c r="G1466" i="1"/>
  <c r="I1466" i="1"/>
  <c r="H1466" i="1"/>
  <c r="G1465" i="1"/>
  <c r="I1465" i="1"/>
  <c r="H1465" i="1"/>
  <c r="G1464" i="1"/>
  <c r="I1464" i="1"/>
  <c r="H1464" i="1"/>
  <c r="G1463" i="1"/>
  <c r="I1463" i="1"/>
  <c r="H1463" i="1"/>
  <c r="G1461" i="1"/>
  <c r="I1461" i="1"/>
  <c r="H1461" i="1"/>
  <c r="G1460" i="1"/>
  <c r="I1460" i="1"/>
  <c r="H1460" i="1"/>
  <c r="G1459" i="1"/>
  <c r="I1459" i="1"/>
  <c r="H1459" i="1"/>
  <c r="G1458" i="1"/>
  <c r="I1458" i="1"/>
  <c r="H1458" i="1"/>
  <c r="G1457" i="1"/>
  <c r="I1457" i="1"/>
  <c r="H1457" i="1"/>
  <c r="G1456" i="1"/>
  <c r="I1456" i="1"/>
  <c r="H1456" i="1"/>
  <c r="G1455" i="1"/>
  <c r="I1455" i="1"/>
  <c r="H1455" i="1"/>
  <c r="G1452" i="1"/>
  <c r="I1452" i="1"/>
  <c r="H1452" i="1"/>
  <c r="G1451" i="1"/>
  <c r="I1451" i="1"/>
  <c r="H1451" i="1"/>
  <c r="G1450" i="1"/>
  <c r="I1450" i="1"/>
  <c r="H1450" i="1"/>
  <c r="G1449" i="1"/>
  <c r="I1449" i="1"/>
  <c r="H1449" i="1"/>
  <c r="G1448" i="1"/>
  <c r="I1448" i="1"/>
  <c r="H1448" i="1"/>
  <c r="G1447" i="1"/>
  <c r="I1447" i="1"/>
  <c r="H1447" i="1"/>
  <c r="G1446" i="1"/>
  <c r="I1446" i="1"/>
  <c r="H1446" i="1"/>
  <c r="G1445" i="1"/>
  <c r="I1445" i="1"/>
  <c r="H1445" i="1"/>
  <c r="G1444" i="1"/>
  <c r="I1444" i="1"/>
  <c r="H1444" i="1"/>
  <c r="G1443" i="1"/>
  <c r="I1443" i="1"/>
  <c r="H1443" i="1"/>
  <c r="G1441" i="1"/>
  <c r="I1441" i="1"/>
  <c r="H1441" i="1"/>
  <c r="G1440" i="1"/>
  <c r="I1440" i="1"/>
  <c r="H1440" i="1"/>
  <c r="G1439" i="1"/>
  <c r="I1439" i="1"/>
  <c r="H1439" i="1"/>
  <c r="G1438" i="1"/>
  <c r="I1438" i="1"/>
  <c r="H1438" i="1"/>
  <c r="G1436" i="1"/>
  <c r="I1436" i="1"/>
  <c r="H1436" i="1"/>
  <c r="G1435" i="1"/>
  <c r="I1435" i="1"/>
  <c r="H1435" i="1"/>
  <c r="G1434" i="1"/>
  <c r="I1434" i="1"/>
  <c r="H1434" i="1"/>
  <c r="G1433" i="1"/>
  <c r="I1433" i="1"/>
  <c r="H1433" i="1"/>
  <c r="G1432" i="1"/>
  <c r="I1432" i="1"/>
  <c r="H1432" i="1"/>
  <c r="G1431" i="1"/>
  <c r="I1431" i="1"/>
  <c r="H1431" i="1"/>
  <c r="G1430" i="1"/>
  <c r="I1430" i="1"/>
  <c r="H1430" i="1"/>
  <c r="G1429" i="1"/>
  <c r="I1429" i="1"/>
  <c r="H1429" i="1"/>
  <c r="G1428" i="1"/>
  <c r="I1428" i="1"/>
  <c r="H1428" i="1"/>
  <c r="G1427" i="1"/>
  <c r="I1427" i="1"/>
  <c r="H1427" i="1"/>
  <c r="G1426" i="1"/>
  <c r="I1426" i="1"/>
  <c r="H1426" i="1"/>
  <c r="G1425" i="1"/>
  <c r="I1425" i="1"/>
  <c r="H1425" i="1"/>
  <c r="G1424" i="1"/>
  <c r="I1424" i="1"/>
  <c r="H1424" i="1"/>
  <c r="G1423" i="1"/>
  <c r="I1423" i="1"/>
  <c r="H1423" i="1"/>
  <c r="G1422" i="1"/>
  <c r="I1422" i="1"/>
  <c r="H1422" i="1"/>
  <c r="G1420" i="1"/>
  <c r="I1420" i="1"/>
  <c r="H1420" i="1"/>
  <c r="G1419" i="1"/>
  <c r="I1419" i="1"/>
  <c r="H1419" i="1"/>
  <c r="G1418" i="1"/>
  <c r="I1418" i="1"/>
  <c r="H1418" i="1"/>
  <c r="G1417" i="1"/>
  <c r="I1417" i="1"/>
  <c r="H1417" i="1"/>
  <c r="G1416" i="1"/>
  <c r="I1416" i="1"/>
  <c r="H1416" i="1"/>
  <c r="G1415" i="1"/>
  <c r="I1415" i="1"/>
  <c r="H1415" i="1"/>
  <c r="G1414" i="1"/>
  <c r="I1414" i="1"/>
  <c r="H1414" i="1"/>
  <c r="G1413" i="1"/>
  <c r="I1413" i="1"/>
  <c r="H1413" i="1"/>
  <c r="G1412" i="1"/>
  <c r="I1412" i="1"/>
  <c r="H1412" i="1"/>
  <c r="G1411" i="1"/>
  <c r="I1411" i="1"/>
  <c r="H1411" i="1"/>
  <c r="G1410" i="1"/>
  <c r="I1410" i="1"/>
  <c r="H1410" i="1"/>
  <c r="G1407" i="1"/>
  <c r="I1407" i="1"/>
  <c r="H1407" i="1"/>
  <c r="G1406" i="1"/>
  <c r="I1406" i="1"/>
  <c r="H1406" i="1"/>
  <c r="G1405" i="1"/>
  <c r="I1405" i="1"/>
  <c r="H1405" i="1"/>
  <c r="G1404" i="1"/>
  <c r="I1404" i="1"/>
  <c r="H1404" i="1"/>
  <c r="G1403" i="1"/>
  <c r="I1403" i="1"/>
  <c r="H1403" i="1"/>
  <c r="G1402" i="1"/>
  <c r="I1402" i="1"/>
  <c r="H1402" i="1"/>
  <c r="G1400" i="1"/>
  <c r="I1400" i="1"/>
  <c r="H1400" i="1"/>
  <c r="G1399" i="1"/>
  <c r="I1399" i="1"/>
  <c r="H1399" i="1"/>
  <c r="G1398" i="1"/>
  <c r="I1398" i="1"/>
  <c r="H1398" i="1"/>
  <c r="G1397" i="1"/>
  <c r="I1397" i="1"/>
  <c r="H1397" i="1"/>
  <c r="G1394" i="1"/>
  <c r="I1394" i="1"/>
  <c r="H1394" i="1"/>
  <c r="G1393" i="1"/>
  <c r="I1393" i="1"/>
  <c r="H1393" i="1"/>
  <c r="G1392" i="1"/>
  <c r="I1392" i="1"/>
  <c r="H1392" i="1"/>
  <c r="G1391" i="1"/>
  <c r="I1391" i="1"/>
  <c r="H1391" i="1"/>
  <c r="G1390" i="1"/>
  <c r="I1390" i="1"/>
  <c r="H1390" i="1"/>
  <c r="G1389" i="1"/>
  <c r="I1389" i="1"/>
  <c r="H1389" i="1"/>
  <c r="G1388" i="1"/>
  <c r="I1388" i="1"/>
  <c r="H1388" i="1"/>
  <c r="G1385" i="1"/>
  <c r="I1385" i="1"/>
  <c r="H1385" i="1"/>
  <c r="G1384" i="1"/>
  <c r="I1384" i="1"/>
  <c r="H1384" i="1"/>
  <c r="G1383" i="1"/>
  <c r="I1383" i="1"/>
  <c r="H1383" i="1"/>
  <c r="G1382" i="1"/>
  <c r="I1382" i="1"/>
  <c r="H1382" i="1"/>
  <c r="G1381" i="1"/>
  <c r="I1381" i="1"/>
  <c r="H1381" i="1"/>
  <c r="G1380" i="1"/>
  <c r="I1380" i="1"/>
  <c r="H1380" i="1"/>
  <c r="G1379" i="1"/>
  <c r="I1379" i="1"/>
  <c r="H1379" i="1"/>
  <c r="G1378" i="1"/>
  <c r="I1378" i="1"/>
  <c r="H1378" i="1"/>
  <c r="G1377" i="1"/>
  <c r="I1377" i="1"/>
  <c r="H1377" i="1"/>
  <c r="G1376" i="1"/>
  <c r="I1376" i="1"/>
  <c r="H1376" i="1"/>
  <c r="G1375" i="1"/>
  <c r="I1375" i="1"/>
  <c r="H1375" i="1"/>
  <c r="G1374" i="1"/>
  <c r="I1374" i="1"/>
  <c r="H1374" i="1"/>
  <c r="G1373" i="1"/>
  <c r="I1373" i="1"/>
  <c r="H1373" i="1"/>
  <c r="G1372" i="1"/>
  <c r="I1372" i="1"/>
  <c r="H1372" i="1"/>
  <c r="G1371" i="1"/>
  <c r="I1371" i="1"/>
  <c r="H1371" i="1"/>
  <c r="G1368" i="1"/>
  <c r="I1368" i="1"/>
  <c r="H1368" i="1"/>
  <c r="G1367" i="1"/>
  <c r="I1367" i="1"/>
  <c r="H1367" i="1"/>
  <c r="G1366" i="1"/>
  <c r="I1366" i="1"/>
  <c r="H1366" i="1"/>
  <c r="G1365" i="1"/>
  <c r="I1365" i="1"/>
  <c r="H1365" i="1"/>
  <c r="G1364" i="1"/>
  <c r="I1364" i="1"/>
  <c r="H1364" i="1"/>
  <c r="G1363" i="1"/>
  <c r="I1363" i="1"/>
  <c r="H1363" i="1"/>
  <c r="G1362" i="1"/>
  <c r="I1362" i="1"/>
  <c r="H1362" i="1"/>
  <c r="G1361" i="1"/>
  <c r="I1361" i="1"/>
  <c r="H1361" i="1"/>
  <c r="G1360" i="1"/>
  <c r="I1360" i="1"/>
  <c r="H1360" i="1"/>
  <c r="G1359" i="1"/>
  <c r="I1359" i="1"/>
  <c r="H1359" i="1"/>
  <c r="G1358" i="1"/>
  <c r="I1358" i="1"/>
  <c r="H1358" i="1"/>
  <c r="G1357" i="1"/>
  <c r="I1357" i="1"/>
  <c r="H1357" i="1"/>
  <c r="G1352" i="1"/>
  <c r="I1352" i="1"/>
  <c r="H1352" i="1"/>
  <c r="G1351" i="1"/>
  <c r="I1351" i="1"/>
  <c r="H1351" i="1"/>
  <c r="G1350" i="1"/>
  <c r="I1350" i="1"/>
  <c r="H1350" i="1"/>
  <c r="G1349" i="1"/>
  <c r="I1349" i="1"/>
  <c r="H1349" i="1"/>
  <c r="G1348" i="1"/>
  <c r="I1348" i="1"/>
  <c r="H1348" i="1"/>
  <c r="G1347" i="1"/>
  <c r="I1347" i="1"/>
  <c r="H1347" i="1"/>
  <c r="G1346" i="1"/>
  <c r="I1346" i="1"/>
  <c r="H1346" i="1"/>
  <c r="G1345" i="1"/>
  <c r="I1345" i="1"/>
  <c r="H1345" i="1"/>
  <c r="G1344" i="1"/>
  <c r="I1344" i="1"/>
  <c r="H1344" i="1"/>
  <c r="G1343" i="1"/>
  <c r="I1343" i="1"/>
  <c r="H1343" i="1"/>
  <c r="G1342" i="1"/>
  <c r="I1342" i="1"/>
  <c r="H1342" i="1"/>
  <c r="G1341" i="1"/>
  <c r="I1341" i="1"/>
  <c r="H1341" i="1"/>
  <c r="G1340" i="1"/>
  <c r="I1340" i="1"/>
  <c r="H1340" i="1"/>
  <c r="G1339" i="1"/>
  <c r="I1339" i="1"/>
  <c r="H1339" i="1"/>
  <c r="G1338" i="1"/>
  <c r="I1338" i="1"/>
  <c r="H1338" i="1"/>
  <c r="G1337" i="1"/>
  <c r="I1337" i="1"/>
  <c r="H1337" i="1"/>
  <c r="G1336" i="1"/>
  <c r="I1336" i="1"/>
  <c r="H1336" i="1"/>
  <c r="G1335" i="1"/>
  <c r="I1335" i="1"/>
  <c r="H1335" i="1"/>
  <c r="G1334" i="1"/>
  <c r="I1334" i="1"/>
  <c r="H1334" i="1"/>
  <c r="G1333" i="1"/>
  <c r="I1333" i="1"/>
  <c r="H1333" i="1"/>
  <c r="G1332" i="1"/>
  <c r="I1332" i="1"/>
  <c r="H1332" i="1"/>
  <c r="G1331" i="1"/>
  <c r="I1331" i="1"/>
  <c r="H1331" i="1"/>
  <c r="G1330" i="1"/>
  <c r="I1330" i="1"/>
  <c r="H1330" i="1"/>
  <c r="G1329" i="1"/>
  <c r="I1329" i="1"/>
  <c r="H1329" i="1"/>
  <c r="G1328" i="1"/>
  <c r="I1328" i="1"/>
  <c r="H1328" i="1"/>
  <c r="G1326" i="1"/>
  <c r="I1326" i="1"/>
  <c r="H1326" i="1"/>
  <c r="G1325" i="1"/>
  <c r="I1325" i="1"/>
  <c r="H1325" i="1"/>
  <c r="G1324" i="1"/>
  <c r="I1324" i="1"/>
  <c r="H1324" i="1"/>
  <c r="G1323" i="1"/>
  <c r="I1323" i="1"/>
  <c r="H1323" i="1"/>
  <c r="G1322" i="1"/>
  <c r="I1322" i="1"/>
  <c r="H1322" i="1"/>
  <c r="G1321" i="1"/>
  <c r="I1321" i="1"/>
  <c r="H1321" i="1"/>
  <c r="G1320" i="1"/>
  <c r="I1320" i="1"/>
  <c r="H1320" i="1"/>
  <c r="G1319" i="1"/>
  <c r="I1319" i="1"/>
  <c r="H1319" i="1"/>
  <c r="G1318" i="1"/>
  <c r="I1318" i="1"/>
  <c r="H1318" i="1"/>
  <c r="G1317" i="1"/>
  <c r="I1317" i="1"/>
  <c r="H1317" i="1"/>
  <c r="G1316" i="1"/>
  <c r="I1316" i="1"/>
  <c r="H1316" i="1"/>
  <c r="G1315" i="1"/>
  <c r="I1315" i="1"/>
  <c r="H1315" i="1"/>
  <c r="G1314" i="1"/>
  <c r="I1314" i="1"/>
  <c r="H1314" i="1"/>
  <c r="G1313" i="1"/>
  <c r="I1313" i="1"/>
  <c r="H1313" i="1"/>
  <c r="G1312" i="1"/>
  <c r="I1312" i="1"/>
  <c r="H1312" i="1"/>
  <c r="G1311" i="1"/>
  <c r="I1311" i="1"/>
  <c r="H1311" i="1"/>
  <c r="G1310" i="1"/>
  <c r="I1310" i="1"/>
  <c r="H1310" i="1"/>
  <c r="G1309" i="1"/>
  <c r="I1309" i="1"/>
  <c r="H1309" i="1"/>
  <c r="G1308" i="1"/>
  <c r="I1308" i="1"/>
  <c r="H1308" i="1"/>
  <c r="G1307" i="1"/>
  <c r="I1307" i="1"/>
  <c r="H1307" i="1"/>
  <c r="G1306" i="1"/>
  <c r="I1306" i="1"/>
  <c r="H1306" i="1"/>
  <c r="G1305" i="1"/>
  <c r="I1305" i="1"/>
  <c r="H1305" i="1"/>
  <c r="G1304" i="1"/>
  <c r="I1304" i="1"/>
  <c r="H1304" i="1"/>
  <c r="G1303" i="1"/>
  <c r="I1303" i="1"/>
  <c r="H1303" i="1"/>
  <c r="G1302" i="1"/>
  <c r="I1302" i="1"/>
  <c r="H1302" i="1"/>
  <c r="G1301" i="1"/>
  <c r="I1301" i="1"/>
  <c r="H1301" i="1"/>
  <c r="G1300" i="1"/>
  <c r="I1300" i="1"/>
  <c r="H1300" i="1"/>
  <c r="G1299" i="1"/>
  <c r="I1299" i="1"/>
  <c r="H1299" i="1"/>
  <c r="G1298" i="1"/>
  <c r="I1298" i="1"/>
  <c r="H1298" i="1"/>
  <c r="G1297" i="1"/>
  <c r="I1297" i="1"/>
  <c r="H1297" i="1"/>
  <c r="G1296" i="1"/>
  <c r="I1296" i="1"/>
  <c r="H1296" i="1"/>
  <c r="G1295" i="1"/>
  <c r="I1295" i="1"/>
  <c r="H1295" i="1"/>
  <c r="G1294" i="1"/>
  <c r="I1294" i="1"/>
  <c r="H1294" i="1"/>
  <c r="G1293" i="1"/>
  <c r="I1293" i="1"/>
  <c r="H1293" i="1"/>
  <c r="G1292" i="1"/>
  <c r="I1292" i="1"/>
  <c r="H1292" i="1"/>
  <c r="G1291" i="1"/>
  <c r="I1291" i="1"/>
  <c r="H1291" i="1"/>
  <c r="G1290" i="1"/>
  <c r="I1290" i="1"/>
  <c r="H1290" i="1"/>
  <c r="G1289" i="1"/>
  <c r="I1289" i="1"/>
  <c r="H1289" i="1"/>
  <c r="G1288" i="1"/>
  <c r="I1288" i="1"/>
  <c r="H1288" i="1"/>
  <c r="G1287" i="1"/>
  <c r="I1287" i="1"/>
  <c r="H1287" i="1"/>
  <c r="G1286" i="1"/>
  <c r="I1286" i="1"/>
  <c r="H1286" i="1"/>
  <c r="G1285" i="1"/>
  <c r="I1285" i="1"/>
  <c r="H1285" i="1"/>
  <c r="G1284" i="1"/>
  <c r="I1284" i="1"/>
  <c r="H1284" i="1"/>
  <c r="G1283" i="1"/>
  <c r="I1283" i="1"/>
  <c r="H1283" i="1"/>
  <c r="G1282" i="1"/>
  <c r="I1282" i="1"/>
  <c r="H1282" i="1"/>
  <c r="G1281" i="1"/>
  <c r="I1281" i="1"/>
  <c r="H1281" i="1"/>
  <c r="G1279" i="1"/>
  <c r="I1279" i="1"/>
  <c r="H1279" i="1"/>
  <c r="G1278" i="1"/>
  <c r="I1278" i="1"/>
  <c r="H1278" i="1"/>
  <c r="G1277" i="1"/>
  <c r="I1277" i="1"/>
  <c r="H1277" i="1"/>
  <c r="G1276" i="1"/>
  <c r="I1276" i="1"/>
  <c r="H1276" i="1"/>
  <c r="G1275" i="1"/>
  <c r="I1275" i="1"/>
  <c r="H1275" i="1"/>
  <c r="G1274" i="1"/>
  <c r="I1274" i="1"/>
  <c r="H1274" i="1"/>
  <c r="G1273" i="1"/>
  <c r="I1273" i="1"/>
  <c r="H1273" i="1"/>
  <c r="G1272" i="1"/>
  <c r="I1272" i="1"/>
  <c r="H1272" i="1"/>
  <c r="G1271" i="1"/>
  <c r="I1271" i="1"/>
  <c r="H1271" i="1"/>
  <c r="G1270" i="1"/>
  <c r="I1270" i="1"/>
  <c r="H1270" i="1"/>
  <c r="G1269" i="1"/>
  <c r="I1269" i="1"/>
  <c r="H1269" i="1"/>
  <c r="G1268" i="1"/>
  <c r="I1268" i="1"/>
  <c r="H1268" i="1"/>
  <c r="G1267" i="1"/>
  <c r="I1267" i="1"/>
  <c r="H1267" i="1"/>
  <c r="G1266" i="1"/>
  <c r="I1266" i="1"/>
  <c r="H1266" i="1"/>
  <c r="G1265" i="1"/>
  <c r="I1265" i="1"/>
  <c r="H1265" i="1"/>
  <c r="G1264" i="1"/>
  <c r="I1264" i="1"/>
  <c r="H1264" i="1"/>
  <c r="G1263" i="1"/>
  <c r="I1263" i="1"/>
  <c r="H1263" i="1"/>
  <c r="G1262" i="1"/>
  <c r="I1262" i="1"/>
  <c r="H1262" i="1"/>
  <c r="G1261" i="1"/>
  <c r="I1261" i="1"/>
  <c r="H1261" i="1"/>
  <c r="G1260" i="1"/>
  <c r="I1260" i="1"/>
  <c r="H1260" i="1"/>
  <c r="G1259" i="1"/>
  <c r="I1259" i="1"/>
  <c r="H1259" i="1"/>
  <c r="G1258" i="1"/>
  <c r="I1258" i="1"/>
  <c r="H1258" i="1"/>
  <c r="G1257" i="1"/>
  <c r="I1257" i="1"/>
  <c r="H1257" i="1"/>
  <c r="G1256" i="1"/>
  <c r="I1256" i="1"/>
  <c r="H1256" i="1"/>
  <c r="G1255" i="1"/>
  <c r="I1255" i="1"/>
  <c r="H1255" i="1"/>
  <c r="G1254" i="1"/>
  <c r="I1254" i="1"/>
  <c r="H1254" i="1"/>
  <c r="G1253" i="1"/>
  <c r="I1253" i="1"/>
  <c r="H1253" i="1"/>
  <c r="G1252" i="1"/>
  <c r="I1252" i="1"/>
  <c r="H1252" i="1"/>
  <c r="G1251" i="1"/>
  <c r="I1251" i="1"/>
  <c r="H1251" i="1"/>
  <c r="G1250" i="1"/>
  <c r="I1250" i="1"/>
  <c r="H1250" i="1"/>
  <c r="G1249" i="1"/>
  <c r="I1249" i="1"/>
  <c r="H1249" i="1"/>
  <c r="G1248" i="1"/>
  <c r="I1248" i="1"/>
  <c r="H1248" i="1"/>
  <c r="G1247" i="1"/>
  <c r="I1247" i="1"/>
  <c r="H1247" i="1"/>
  <c r="G1246" i="1"/>
  <c r="I1246" i="1"/>
  <c r="H1246" i="1"/>
  <c r="G1245" i="1"/>
  <c r="I1245" i="1"/>
  <c r="H1245" i="1"/>
  <c r="G1240" i="1"/>
  <c r="I1240" i="1"/>
  <c r="H1240" i="1"/>
  <c r="G1239" i="1"/>
  <c r="I1239" i="1"/>
  <c r="H1239" i="1"/>
  <c r="G1238" i="1"/>
  <c r="I1238" i="1"/>
  <c r="H1238" i="1"/>
  <c r="G1237" i="1"/>
  <c r="I1237" i="1"/>
  <c r="H1237" i="1"/>
  <c r="G1236" i="1"/>
  <c r="I1236" i="1"/>
  <c r="H1236" i="1"/>
  <c r="G1235" i="1"/>
  <c r="I1235" i="1"/>
  <c r="H1235" i="1"/>
  <c r="G1234" i="1"/>
  <c r="I1234" i="1"/>
  <c r="H1234" i="1"/>
  <c r="G1233" i="1"/>
  <c r="I1233" i="1"/>
  <c r="H1233" i="1"/>
  <c r="G1232" i="1"/>
  <c r="I1232" i="1"/>
  <c r="H1232" i="1"/>
  <c r="G1231" i="1"/>
  <c r="I1231" i="1"/>
  <c r="H1231" i="1"/>
  <c r="G1230" i="1"/>
  <c r="I1230" i="1"/>
  <c r="H1230" i="1"/>
  <c r="G1229" i="1"/>
  <c r="I1229" i="1"/>
  <c r="H1229" i="1"/>
  <c r="G1228" i="1"/>
  <c r="I1228" i="1"/>
  <c r="H1228" i="1"/>
  <c r="G1227" i="1"/>
  <c r="I1227" i="1"/>
  <c r="H1227" i="1"/>
  <c r="G1226" i="1"/>
  <c r="I1226" i="1"/>
  <c r="H1226" i="1"/>
  <c r="G1225" i="1"/>
  <c r="I1225" i="1"/>
  <c r="H1225" i="1"/>
  <c r="G1223" i="1"/>
  <c r="I1223" i="1"/>
  <c r="H1223" i="1"/>
  <c r="G1222" i="1"/>
  <c r="I1222" i="1"/>
  <c r="H1222" i="1"/>
  <c r="G1221" i="1"/>
  <c r="I1221" i="1"/>
  <c r="H1221" i="1"/>
  <c r="G1220" i="1"/>
  <c r="I1220" i="1"/>
  <c r="H1220" i="1"/>
  <c r="G1219" i="1"/>
  <c r="I1219" i="1"/>
  <c r="H1219" i="1"/>
  <c r="G1218" i="1"/>
  <c r="I1218" i="1"/>
  <c r="H1218" i="1"/>
  <c r="G1217" i="1"/>
  <c r="I1217" i="1"/>
  <c r="H1217" i="1"/>
  <c r="G1216" i="1"/>
  <c r="I1216" i="1"/>
  <c r="H1216" i="1"/>
  <c r="G1215" i="1"/>
  <c r="I1215" i="1"/>
  <c r="H1215" i="1"/>
  <c r="G1214" i="1"/>
  <c r="I1214" i="1"/>
  <c r="H1214" i="1"/>
  <c r="G1213" i="1"/>
  <c r="I1213" i="1"/>
  <c r="H1213" i="1"/>
  <c r="G1212" i="1"/>
  <c r="I1212" i="1"/>
  <c r="H1212" i="1"/>
  <c r="G1211" i="1"/>
  <c r="I1211" i="1"/>
  <c r="H1211" i="1"/>
  <c r="G1210" i="1"/>
  <c r="I1210" i="1"/>
  <c r="H1210" i="1"/>
  <c r="G1209" i="1"/>
  <c r="I1209" i="1"/>
  <c r="H1209" i="1"/>
  <c r="G1208" i="1"/>
  <c r="I1208" i="1"/>
  <c r="H1208" i="1"/>
  <c r="G1207" i="1"/>
  <c r="I1207" i="1"/>
  <c r="H1207" i="1"/>
  <c r="G1206" i="1"/>
  <c r="I1206" i="1"/>
  <c r="H1206" i="1"/>
  <c r="G1205" i="1"/>
  <c r="I1205" i="1"/>
  <c r="H1205" i="1"/>
  <c r="G1204" i="1"/>
  <c r="I1204" i="1"/>
  <c r="H1204" i="1"/>
  <c r="G1203" i="1"/>
  <c r="I1203" i="1"/>
  <c r="H1203" i="1"/>
  <c r="G1202" i="1"/>
  <c r="I1202" i="1"/>
  <c r="H1202" i="1"/>
  <c r="G1201" i="1"/>
  <c r="I1201" i="1"/>
  <c r="H1201" i="1"/>
  <c r="G1200" i="1"/>
  <c r="I1200" i="1"/>
  <c r="H1200" i="1"/>
  <c r="G1199" i="1"/>
  <c r="I1199" i="1"/>
  <c r="H1199" i="1"/>
  <c r="G1198" i="1"/>
  <c r="I1198" i="1"/>
  <c r="H1198" i="1"/>
  <c r="G1197" i="1"/>
  <c r="I1197" i="1"/>
  <c r="H1197" i="1"/>
  <c r="G1196" i="1"/>
  <c r="I1196" i="1"/>
  <c r="H1196" i="1"/>
  <c r="G1195" i="1"/>
  <c r="I1195" i="1"/>
  <c r="H1195" i="1"/>
  <c r="G1194" i="1"/>
  <c r="I1194" i="1"/>
  <c r="H1194" i="1"/>
  <c r="G1193" i="1"/>
  <c r="I1193" i="1"/>
  <c r="H1193" i="1"/>
  <c r="G1192" i="1"/>
  <c r="I1192" i="1"/>
  <c r="H1192" i="1"/>
  <c r="G1191" i="1"/>
  <c r="I1191" i="1"/>
  <c r="H1191" i="1"/>
  <c r="G1190" i="1"/>
  <c r="I1190" i="1"/>
  <c r="H1190" i="1"/>
  <c r="G1189" i="1"/>
  <c r="I1189" i="1"/>
  <c r="H1189" i="1"/>
  <c r="G1188" i="1"/>
  <c r="I1188" i="1"/>
  <c r="H1188" i="1"/>
  <c r="G1187" i="1"/>
  <c r="I1187" i="1"/>
  <c r="H1187" i="1"/>
  <c r="G1186" i="1"/>
  <c r="I1186" i="1"/>
  <c r="H1186" i="1"/>
  <c r="G1185" i="1"/>
  <c r="I1185" i="1"/>
  <c r="H1185" i="1"/>
  <c r="G1184" i="1"/>
  <c r="I1184" i="1"/>
  <c r="H1184" i="1"/>
  <c r="G1183" i="1"/>
  <c r="I1183" i="1"/>
  <c r="H1183" i="1"/>
  <c r="G1182" i="1"/>
  <c r="I1182" i="1"/>
  <c r="H1182" i="1"/>
  <c r="G1181" i="1"/>
  <c r="I1181" i="1"/>
  <c r="H1181" i="1"/>
  <c r="G1180" i="1"/>
  <c r="I1180" i="1"/>
  <c r="H1180" i="1"/>
  <c r="G1179" i="1"/>
  <c r="I1179" i="1"/>
  <c r="H1179" i="1"/>
  <c r="G1178" i="1"/>
  <c r="I1178" i="1"/>
  <c r="H1178" i="1"/>
  <c r="G1176" i="1"/>
  <c r="I1176" i="1"/>
  <c r="H1176" i="1"/>
  <c r="G1175" i="1"/>
  <c r="I1175" i="1"/>
  <c r="H1175" i="1"/>
  <c r="G1174" i="1"/>
  <c r="I1174" i="1"/>
  <c r="H1174" i="1"/>
  <c r="G1173" i="1"/>
  <c r="I1173" i="1"/>
  <c r="H1173" i="1"/>
  <c r="G1172" i="1"/>
  <c r="I1172" i="1"/>
  <c r="H1172" i="1"/>
  <c r="G1171" i="1"/>
  <c r="I1171" i="1"/>
  <c r="H1171" i="1"/>
  <c r="G1170" i="1"/>
  <c r="I1170" i="1"/>
  <c r="H1170" i="1"/>
  <c r="G1169" i="1"/>
  <c r="I1169" i="1"/>
  <c r="H1169" i="1"/>
  <c r="G1168" i="1"/>
  <c r="I1168" i="1"/>
  <c r="H1168" i="1"/>
  <c r="G1167" i="1"/>
  <c r="I1167" i="1"/>
  <c r="H1167" i="1"/>
  <c r="G1166" i="1"/>
  <c r="I1166" i="1"/>
  <c r="H1166" i="1"/>
  <c r="G1165" i="1"/>
  <c r="I1165" i="1"/>
  <c r="H1165" i="1"/>
  <c r="G1164" i="1"/>
  <c r="I1164" i="1"/>
  <c r="H1164" i="1"/>
  <c r="G1163" i="1"/>
  <c r="I1163" i="1"/>
  <c r="H1163" i="1"/>
  <c r="G1162" i="1"/>
  <c r="I1162" i="1"/>
  <c r="H1162" i="1"/>
  <c r="G1161" i="1"/>
  <c r="I1161" i="1"/>
  <c r="H1161" i="1"/>
  <c r="G1160" i="1"/>
  <c r="I1160" i="1"/>
  <c r="H1160" i="1"/>
  <c r="G1159" i="1"/>
  <c r="I1159" i="1"/>
  <c r="H1159" i="1"/>
  <c r="G1158" i="1"/>
  <c r="I1158" i="1"/>
  <c r="H1158" i="1"/>
  <c r="G1157" i="1"/>
  <c r="I1157" i="1"/>
  <c r="H1157" i="1"/>
  <c r="G1156" i="1"/>
  <c r="I1156" i="1"/>
  <c r="H1156" i="1"/>
  <c r="G1155" i="1"/>
  <c r="I1155" i="1"/>
  <c r="H1155" i="1"/>
  <c r="G1154" i="1"/>
  <c r="I1154" i="1"/>
  <c r="H1154" i="1"/>
  <c r="G1153" i="1"/>
  <c r="I1153" i="1"/>
  <c r="H1153" i="1"/>
  <c r="G1152" i="1"/>
  <c r="I1152" i="1"/>
  <c r="H1152" i="1"/>
  <c r="G1151" i="1"/>
  <c r="I1151" i="1"/>
  <c r="H1151" i="1"/>
  <c r="G1150" i="1"/>
  <c r="I1150" i="1"/>
  <c r="H1150" i="1"/>
  <c r="G1149" i="1"/>
  <c r="I1149" i="1"/>
  <c r="H1149" i="1"/>
  <c r="G1148" i="1"/>
  <c r="I1148" i="1"/>
  <c r="H1148" i="1"/>
  <c r="G1147" i="1"/>
  <c r="I1147" i="1"/>
  <c r="H1147" i="1"/>
  <c r="G1146" i="1"/>
  <c r="I1146" i="1"/>
  <c r="H1146" i="1"/>
  <c r="G1145" i="1"/>
  <c r="I1145" i="1"/>
  <c r="H1145" i="1"/>
  <c r="G1144" i="1"/>
  <c r="I1144" i="1"/>
  <c r="H1144" i="1"/>
  <c r="G1143" i="1"/>
  <c r="I1143" i="1"/>
  <c r="H1143" i="1"/>
  <c r="G1142" i="1"/>
  <c r="I1142" i="1"/>
  <c r="H1142" i="1"/>
  <c r="G1141" i="1"/>
  <c r="I1141" i="1"/>
  <c r="H1141" i="1"/>
  <c r="G1140" i="1"/>
  <c r="I1140" i="1"/>
  <c r="H1140" i="1"/>
  <c r="G1139" i="1"/>
  <c r="I1139" i="1"/>
  <c r="H1139" i="1"/>
  <c r="G1138" i="1"/>
  <c r="I1138" i="1"/>
  <c r="H1138" i="1"/>
  <c r="G1137" i="1"/>
  <c r="I1137" i="1"/>
  <c r="H1137" i="1"/>
  <c r="G1136" i="1"/>
  <c r="I1136" i="1"/>
  <c r="H1136" i="1"/>
  <c r="G1135" i="1"/>
  <c r="I1135" i="1"/>
  <c r="H1135" i="1"/>
  <c r="G1134" i="1"/>
  <c r="I1134" i="1"/>
  <c r="H1134" i="1"/>
  <c r="G1133" i="1"/>
  <c r="I1133" i="1"/>
  <c r="H1133" i="1"/>
  <c r="G1132" i="1"/>
  <c r="I1132" i="1"/>
  <c r="H1132" i="1"/>
  <c r="G1131" i="1"/>
  <c r="I1131" i="1"/>
  <c r="H1131" i="1"/>
  <c r="G1130" i="1"/>
  <c r="I1130" i="1"/>
  <c r="H1130" i="1"/>
  <c r="G1129" i="1"/>
  <c r="I1129" i="1"/>
  <c r="H1129" i="1"/>
  <c r="G1128" i="1"/>
  <c r="I1128" i="1"/>
  <c r="H1128" i="1"/>
  <c r="G1127" i="1"/>
  <c r="I1127" i="1"/>
  <c r="H1127" i="1"/>
  <c r="G1126" i="1"/>
  <c r="I1126" i="1"/>
  <c r="H1126" i="1"/>
  <c r="G1125" i="1"/>
  <c r="I1125" i="1"/>
  <c r="H1125" i="1"/>
  <c r="G1124" i="1"/>
  <c r="I1124" i="1"/>
  <c r="H1124" i="1"/>
  <c r="G1123" i="1"/>
  <c r="I1123" i="1"/>
  <c r="H1123" i="1"/>
  <c r="G1122" i="1"/>
  <c r="I1122" i="1"/>
  <c r="H1122" i="1"/>
  <c r="G1121" i="1"/>
  <c r="I1121" i="1"/>
  <c r="H1121" i="1"/>
  <c r="G1120" i="1"/>
  <c r="I1120" i="1"/>
  <c r="H1120" i="1"/>
  <c r="G1119" i="1"/>
  <c r="I1119" i="1"/>
  <c r="H1119" i="1"/>
  <c r="G1118" i="1"/>
  <c r="I1118" i="1"/>
  <c r="H1118" i="1"/>
  <c r="G1117" i="1"/>
  <c r="I1117" i="1"/>
  <c r="H1117" i="1"/>
  <c r="G1116" i="1"/>
  <c r="I1116" i="1"/>
  <c r="H1116" i="1"/>
  <c r="G1115" i="1"/>
  <c r="I1115" i="1"/>
  <c r="H1115" i="1"/>
  <c r="G1114" i="1"/>
  <c r="I1114" i="1"/>
  <c r="H1114" i="1"/>
  <c r="G1113" i="1"/>
  <c r="I1113" i="1"/>
  <c r="H1113" i="1"/>
  <c r="G1112" i="1"/>
  <c r="I1112" i="1"/>
  <c r="H1112" i="1"/>
  <c r="G1111" i="1"/>
  <c r="I1111" i="1"/>
  <c r="H1111" i="1"/>
  <c r="G1110" i="1"/>
  <c r="I1110" i="1"/>
  <c r="H1110" i="1"/>
  <c r="G1109" i="1"/>
  <c r="I1109" i="1"/>
  <c r="H1109" i="1"/>
  <c r="G1108" i="1"/>
  <c r="I1108" i="1"/>
  <c r="H1108" i="1"/>
  <c r="G1107" i="1"/>
  <c r="I1107" i="1"/>
  <c r="H1107" i="1"/>
  <c r="G1106" i="1"/>
  <c r="I1106" i="1"/>
  <c r="H1106" i="1"/>
  <c r="G1105" i="1"/>
  <c r="I1105" i="1"/>
  <c r="H1105" i="1"/>
  <c r="G1104" i="1"/>
  <c r="I1104" i="1"/>
  <c r="H1104" i="1"/>
  <c r="G1103" i="1"/>
  <c r="I1103" i="1"/>
  <c r="H1103" i="1"/>
  <c r="G1102" i="1"/>
  <c r="I1102" i="1"/>
  <c r="H1102" i="1"/>
  <c r="G1101" i="1"/>
  <c r="I1101" i="1"/>
  <c r="H1101" i="1"/>
  <c r="G1100" i="1"/>
  <c r="I1100" i="1"/>
  <c r="H1100" i="1"/>
  <c r="G1099" i="1"/>
  <c r="I1099" i="1"/>
  <c r="H1099" i="1"/>
  <c r="G1098" i="1"/>
  <c r="I1098" i="1"/>
  <c r="H1098" i="1"/>
  <c r="G1097" i="1"/>
  <c r="I1097" i="1"/>
  <c r="H1097" i="1"/>
  <c r="G1096" i="1"/>
  <c r="I1096" i="1"/>
  <c r="H1096" i="1"/>
  <c r="G1095" i="1"/>
  <c r="I1095" i="1"/>
  <c r="H1095" i="1"/>
  <c r="G1094" i="1"/>
  <c r="I1094" i="1"/>
  <c r="H1094" i="1"/>
  <c r="G1093" i="1"/>
  <c r="I1093" i="1"/>
  <c r="H1093" i="1"/>
  <c r="G1092" i="1"/>
  <c r="I1092" i="1"/>
  <c r="H1092" i="1"/>
  <c r="G1091" i="1"/>
  <c r="I1091" i="1"/>
  <c r="H1091" i="1"/>
  <c r="G1090" i="1"/>
  <c r="I1090" i="1"/>
  <c r="H1090" i="1"/>
  <c r="G1089" i="1"/>
  <c r="I1089" i="1"/>
  <c r="H1089" i="1"/>
  <c r="G1088" i="1"/>
  <c r="I1088" i="1"/>
  <c r="H1088" i="1"/>
  <c r="G1087" i="1"/>
  <c r="I1087" i="1"/>
  <c r="H1087" i="1"/>
  <c r="G1086" i="1"/>
  <c r="I1086" i="1"/>
  <c r="H1086" i="1"/>
  <c r="G1085" i="1"/>
  <c r="I1085" i="1"/>
  <c r="H1085" i="1"/>
  <c r="G1084" i="1"/>
  <c r="I1084" i="1"/>
  <c r="H1084" i="1"/>
  <c r="G1083" i="1"/>
  <c r="I1083" i="1"/>
  <c r="H1083" i="1"/>
  <c r="G1082" i="1"/>
  <c r="I1082" i="1"/>
  <c r="H1082" i="1"/>
  <c r="G1081" i="1"/>
  <c r="I1081" i="1"/>
  <c r="H1081" i="1"/>
  <c r="G1080" i="1"/>
  <c r="I1080" i="1"/>
  <c r="H1080" i="1"/>
  <c r="G1079" i="1"/>
  <c r="I1079" i="1"/>
  <c r="H1079" i="1"/>
  <c r="G1078" i="1"/>
  <c r="I1078" i="1"/>
  <c r="H1078" i="1"/>
  <c r="G1077" i="1"/>
  <c r="I1077" i="1"/>
  <c r="H1077" i="1"/>
  <c r="G1076" i="1"/>
  <c r="I1076" i="1"/>
  <c r="H1076" i="1"/>
  <c r="G1075" i="1"/>
  <c r="I1075" i="1"/>
  <c r="H1075" i="1"/>
  <c r="G1074" i="1"/>
  <c r="I1074" i="1"/>
  <c r="H1074" i="1"/>
  <c r="G1073" i="1"/>
  <c r="I1073" i="1"/>
  <c r="H1073" i="1"/>
  <c r="G1072" i="1"/>
  <c r="I1072" i="1"/>
  <c r="H1072" i="1"/>
  <c r="G1071" i="1"/>
  <c r="I1071" i="1"/>
  <c r="H1071" i="1"/>
  <c r="G1070" i="1"/>
  <c r="I1070" i="1"/>
  <c r="H1070" i="1"/>
  <c r="G1069" i="1"/>
  <c r="I1069" i="1"/>
  <c r="H1069" i="1"/>
  <c r="G1068" i="1"/>
  <c r="I1068" i="1"/>
  <c r="H1068" i="1"/>
  <c r="G1066" i="1"/>
  <c r="I1066" i="1"/>
  <c r="H1066" i="1"/>
  <c r="G1065" i="1"/>
  <c r="I1065" i="1"/>
  <c r="H1065" i="1"/>
  <c r="G1064" i="1"/>
  <c r="I1064" i="1"/>
  <c r="H1064" i="1"/>
  <c r="G1063" i="1"/>
  <c r="I1063" i="1"/>
  <c r="H1063" i="1"/>
  <c r="G1062" i="1"/>
  <c r="I1062" i="1"/>
  <c r="H1062" i="1"/>
  <c r="G1061" i="1"/>
  <c r="I1061" i="1"/>
  <c r="H1061" i="1"/>
  <c r="G1060" i="1"/>
  <c r="I1060" i="1"/>
  <c r="H1060" i="1"/>
  <c r="G1059" i="1"/>
  <c r="I1059" i="1"/>
  <c r="H1059" i="1"/>
  <c r="G1058" i="1"/>
  <c r="I1058" i="1"/>
  <c r="H1058" i="1"/>
  <c r="G1057" i="1"/>
  <c r="I1057" i="1"/>
  <c r="H1057" i="1"/>
  <c r="G1056" i="1"/>
  <c r="I1056" i="1"/>
  <c r="H1056" i="1"/>
  <c r="G1055" i="1"/>
  <c r="I1055" i="1"/>
  <c r="H1055" i="1"/>
  <c r="G1054" i="1"/>
  <c r="I1054" i="1"/>
  <c r="H1054" i="1"/>
  <c r="G1053" i="1"/>
  <c r="I1053" i="1"/>
  <c r="H1053" i="1"/>
  <c r="G1052" i="1"/>
  <c r="I1052" i="1"/>
  <c r="H1052" i="1"/>
  <c r="G1051" i="1"/>
  <c r="I1051" i="1"/>
  <c r="H1051" i="1"/>
  <c r="G1042" i="1"/>
  <c r="I1042" i="1"/>
  <c r="H1042" i="1"/>
  <c r="G1041" i="1"/>
  <c r="I1041" i="1"/>
  <c r="H1041" i="1"/>
  <c r="G1040" i="1"/>
  <c r="I1040" i="1"/>
  <c r="H1040" i="1"/>
  <c r="G1039" i="1"/>
  <c r="I1039" i="1"/>
  <c r="H1039" i="1"/>
  <c r="G1038" i="1"/>
  <c r="I1038" i="1"/>
  <c r="H1038" i="1"/>
  <c r="G1037" i="1"/>
  <c r="I1037" i="1"/>
  <c r="H1037" i="1"/>
  <c r="G1036" i="1"/>
  <c r="I1036" i="1"/>
  <c r="H1036" i="1"/>
  <c r="G1035" i="1"/>
  <c r="I1035" i="1"/>
  <c r="H1035" i="1"/>
  <c r="G1034" i="1"/>
  <c r="I1034" i="1"/>
  <c r="H1034" i="1"/>
  <c r="G1033" i="1"/>
  <c r="I1033" i="1"/>
  <c r="H1033" i="1"/>
  <c r="G1032" i="1"/>
  <c r="I1032" i="1"/>
  <c r="H1032" i="1"/>
  <c r="G1031" i="1"/>
  <c r="I1031" i="1"/>
  <c r="H1031" i="1"/>
  <c r="G1030" i="1"/>
  <c r="I1030" i="1"/>
  <c r="H1030" i="1"/>
  <c r="G1029" i="1"/>
  <c r="I1029" i="1"/>
  <c r="H1029" i="1"/>
  <c r="G1028" i="1"/>
  <c r="I1028" i="1"/>
  <c r="H1028" i="1"/>
  <c r="G1027" i="1"/>
  <c r="I1027" i="1"/>
  <c r="H1027" i="1"/>
  <c r="G1026" i="1"/>
  <c r="I1026" i="1"/>
  <c r="H1026" i="1"/>
  <c r="G1025" i="1"/>
  <c r="I1025" i="1"/>
  <c r="H1025" i="1"/>
  <c r="G1024" i="1"/>
  <c r="I1024" i="1"/>
  <c r="H1024" i="1"/>
  <c r="G1023" i="1"/>
  <c r="I1023" i="1"/>
  <c r="H1023" i="1"/>
  <c r="G1022" i="1"/>
  <c r="I1022" i="1"/>
  <c r="H1022" i="1"/>
  <c r="G1021" i="1"/>
  <c r="I1021" i="1"/>
  <c r="H1021" i="1"/>
  <c r="G1020" i="1"/>
  <c r="I1020" i="1"/>
  <c r="H1020" i="1"/>
  <c r="G1019" i="1"/>
  <c r="I1019" i="1"/>
  <c r="H1019" i="1"/>
  <c r="G1018" i="1"/>
  <c r="I1018" i="1"/>
  <c r="H1018" i="1"/>
  <c r="G1017" i="1"/>
  <c r="I1017" i="1"/>
  <c r="H1017" i="1"/>
  <c r="G1016" i="1"/>
  <c r="I1016" i="1"/>
  <c r="H1016" i="1"/>
  <c r="G1015" i="1"/>
  <c r="I1015" i="1"/>
  <c r="H1015" i="1"/>
  <c r="G1014" i="1"/>
  <c r="I1014" i="1"/>
  <c r="H1014" i="1"/>
  <c r="G1013" i="1"/>
  <c r="I1013" i="1"/>
  <c r="H1013" i="1"/>
  <c r="G1011" i="1"/>
  <c r="I1011" i="1"/>
  <c r="H1011" i="1"/>
  <c r="G1010" i="1"/>
  <c r="I1010" i="1"/>
  <c r="H1010" i="1"/>
  <c r="G1009" i="1"/>
  <c r="I1009" i="1"/>
  <c r="H1009" i="1"/>
  <c r="G1008" i="1"/>
  <c r="I1008" i="1"/>
  <c r="H1008" i="1"/>
  <c r="G1007" i="1"/>
  <c r="I1007" i="1"/>
  <c r="H1007" i="1"/>
  <c r="G1005" i="1"/>
  <c r="I1005" i="1"/>
  <c r="H1005" i="1"/>
  <c r="G1004" i="1"/>
  <c r="I1004" i="1"/>
  <c r="H1004" i="1"/>
  <c r="G1003" i="1"/>
  <c r="I1003" i="1"/>
  <c r="H1003" i="1"/>
  <c r="G1002" i="1"/>
  <c r="I1002" i="1"/>
  <c r="H1002" i="1"/>
  <c r="G1001" i="1"/>
  <c r="I1001" i="1"/>
  <c r="H1001" i="1"/>
  <c r="G1000" i="1"/>
  <c r="I1000" i="1"/>
  <c r="H1000" i="1"/>
  <c r="G999" i="1"/>
  <c r="I999" i="1"/>
  <c r="H999" i="1"/>
  <c r="G998" i="1"/>
  <c r="I998" i="1"/>
  <c r="H998" i="1"/>
  <c r="G997" i="1"/>
  <c r="I997" i="1"/>
  <c r="H997" i="1"/>
  <c r="G996" i="1"/>
  <c r="I996" i="1"/>
  <c r="H996" i="1"/>
  <c r="G995" i="1"/>
  <c r="I995" i="1"/>
  <c r="H995" i="1"/>
  <c r="G994" i="1"/>
  <c r="I994" i="1"/>
  <c r="H994" i="1"/>
  <c r="G993" i="1"/>
  <c r="I993" i="1"/>
  <c r="H993" i="1"/>
  <c r="G992" i="1"/>
  <c r="I992" i="1"/>
  <c r="H992" i="1"/>
  <c r="G991" i="1"/>
  <c r="I991" i="1"/>
  <c r="H991" i="1"/>
  <c r="G990" i="1"/>
  <c r="I990" i="1"/>
  <c r="H990" i="1"/>
  <c r="G989" i="1"/>
  <c r="I989" i="1"/>
  <c r="H989" i="1"/>
  <c r="G988" i="1"/>
  <c r="I988" i="1"/>
  <c r="H988" i="1"/>
  <c r="G987" i="1"/>
  <c r="I987" i="1"/>
  <c r="H987" i="1"/>
  <c r="G986" i="1"/>
  <c r="I986" i="1"/>
  <c r="H986" i="1"/>
  <c r="G985" i="1"/>
  <c r="I985" i="1"/>
  <c r="H985" i="1"/>
  <c r="G984" i="1"/>
  <c r="I984" i="1"/>
  <c r="H984" i="1"/>
  <c r="G983" i="1"/>
  <c r="I983" i="1"/>
  <c r="H983" i="1"/>
  <c r="G982" i="1"/>
  <c r="I982" i="1"/>
  <c r="H982" i="1"/>
  <c r="G979" i="1"/>
  <c r="I979" i="1"/>
  <c r="H979" i="1"/>
  <c r="G978" i="1"/>
  <c r="I978" i="1"/>
  <c r="H978" i="1"/>
  <c r="G977" i="1"/>
  <c r="I977" i="1"/>
  <c r="H977" i="1"/>
  <c r="G976" i="1"/>
  <c r="I976" i="1"/>
  <c r="H976" i="1"/>
  <c r="G975" i="1"/>
  <c r="I975" i="1"/>
  <c r="H975" i="1"/>
  <c r="G974" i="1"/>
  <c r="I974" i="1"/>
  <c r="H974" i="1"/>
  <c r="G973" i="1"/>
  <c r="I973" i="1"/>
  <c r="H973" i="1"/>
  <c r="G970" i="1"/>
  <c r="I970" i="1"/>
  <c r="H970" i="1"/>
  <c r="G969" i="1"/>
  <c r="I969" i="1"/>
  <c r="H969" i="1"/>
  <c r="G968" i="1"/>
  <c r="I968" i="1"/>
  <c r="H968" i="1"/>
  <c r="G967" i="1"/>
  <c r="I967" i="1"/>
  <c r="H967" i="1"/>
  <c r="G966" i="1"/>
  <c r="I966" i="1"/>
  <c r="H966" i="1"/>
  <c r="G965" i="1"/>
  <c r="I965" i="1"/>
  <c r="H965" i="1"/>
  <c r="G964" i="1"/>
  <c r="I964" i="1"/>
  <c r="H964" i="1"/>
  <c r="G963" i="1"/>
  <c r="I963" i="1"/>
  <c r="H963" i="1"/>
  <c r="G962" i="1"/>
  <c r="I962" i="1"/>
  <c r="H962" i="1"/>
  <c r="G961" i="1"/>
  <c r="I961" i="1"/>
  <c r="H961" i="1"/>
  <c r="G960" i="1"/>
  <c r="I960" i="1"/>
  <c r="H960" i="1"/>
  <c r="G957" i="1"/>
  <c r="I957" i="1"/>
  <c r="H957" i="1"/>
  <c r="G956" i="1"/>
  <c r="I956" i="1"/>
  <c r="H956" i="1"/>
  <c r="G955" i="1"/>
  <c r="I955" i="1"/>
  <c r="H955" i="1"/>
  <c r="G954" i="1"/>
  <c r="I954" i="1"/>
  <c r="H954" i="1"/>
  <c r="G953" i="1"/>
  <c r="I953" i="1"/>
  <c r="H953" i="1"/>
  <c r="G952" i="1"/>
  <c r="I952" i="1"/>
  <c r="H952" i="1"/>
  <c r="G951" i="1"/>
  <c r="I951" i="1"/>
  <c r="H951" i="1"/>
  <c r="G948" i="1"/>
  <c r="I948" i="1"/>
  <c r="H948" i="1"/>
  <c r="G947" i="1"/>
  <c r="I947" i="1"/>
  <c r="H947" i="1"/>
  <c r="G946" i="1"/>
  <c r="I946" i="1"/>
  <c r="H946" i="1"/>
  <c r="G945" i="1"/>
  <c r="I945" i="1"/>
  <c r="H945" i="1"/>
  <c r="G944" i="1"/>
  <c r="I944" i="1"/>
  <c r="H944" i="1"/>
  <c r="G943" i="1"/>
  <c r="I943" i="1"/>
  <c r="H943" i="1"/>
  <c r="G942" i="1"/>
  <c r="I942" i="1"/>
  <c r="H942" i="1"/>
  <c r="G941" i="1"/>
  <c r="I941" i="1"/>
  <c r="H941" i="1"/>
  <c r="G940" i="1"/>
  <c r="I940" i="1"/>
  <c r="H940" i="1"/>
  <c r="G939" i="1"/>
  <c r="I939" i="1"/>
  <c r="H939" i="1"/>
  <c r="G938" i="1"/>
  <c r="I938" i="1"/>
  <c r="H938" i="1"/>
  <c r="G937" i="1"/>
  <c r="I937" i="1"/>
  <c r="H937" i="1"/>
  <c r="G936" i="1"/>
  <c r="I936" i="1"/>
  <c r="H936" i="1"/>
  <c r="G935" i="1"/>
  <c r="I935" i="1"/>
  <c r="H935" i="1"/>
  <c r="G934" i="1"/>
  <c r="I934" i="1"/>
  <c r="H934" i="1"/>
  <c r="G933" i="1"/>
  <c r="I933" i="1"/>
  <c r="H933" i="1"/>
  <c r="G930" i="1"/>
  <c r="I930" i="1"/>
  <c r="H930" i="1"/>
  <c r="G929" i="1"/>
  <c r="I929" i="1"/>
  <c r="H929" i="1"/>
  <c r="G928" i="1"/>
  <c r="I928" i="1"/>
  <c r="H928" i="1"/>
  <c r="G927" i="1"/>
  <c r="I927" i="1"/>
  <c r="H927" i="1"/>
  <c r="G926" i="1"/>
  <c r="I926" i="1"/>
  <c r="H926" i="1"/>
  <c r="G925" i="1"/>
  <c r="I925" i="1"/>
  <c r="H925" i="1"/>
  <c r="G924" i="1"/>
  <c r="I924" i="1"/>
  <c r="H924" i="1"/>
  <c r="G923" i="1"/>
  <c r="I923" i="1"/>
  <c r="H923" i="1"/>
  <c r="G922" i="1"/>
  <c r="I922" i="1"/>
  <c r="H922" i="1"/>
  <c r="G921" i="1"/>
  <c r="I921" i="1"/>
  <c r="H921" i="1"/>
  <c r="G920" i="1"/>
  <c r="I920" i="1"/>
  <c r="H920" i="1"/>
  <c r="G919" i="1"/>
  <c r="I919" i="1"/>
  <c r="H919" i="1"/>
  <c r="G918" i="1"/>
  <c r="I918" i="1"/>
  <c r="H918" i="1"/>
  <c r="G917" i="1"/>
  <c r="I917" i="1"/>
  <c r="H917" i="1"/>
  <c r="G916" i="1"/>
  <c r="I916" i="1"/>
  <c r="H916" i="1"/>
  <c r="G915" i="1"/>
  <c r="I915" i="1"/>
  <c r="H915" i="1"/>
  <c r="G914" i="1"/>
  <c r="I914" i="1"/>
  <c r="H914" i="1"/>
  <c r="G913" i="1"/>
  <c r="I913" i="1"/>
  <c r="H913" i="1"/>
  <c r="G912" i="1"/>
  <c r="I912" i="1"/>
  <c r="H912" i="1"/>
  <c r="G911" i="1"/>
  <c r="I911" i="1"/>
  <c r="H911" i="1"/>
  <c r="G910" i="1"/>
  <c r="I910" i="1"/>
  <c r="H910" i="1"/>
  <c r="G909" i="1"/>
  <c r="I909" i="1"/>
  <c r="H909" i="1"/>
  <c r="G908" i="1"/>
  <c r="I908" i="1"/>
  <c r="H908" i="1"/>
  <c r="G907" i="1"/>
  <c r="I907" i="1"/>
  <c r="H907" i="1"/>
  <c r="G906" i="1"/>
  <c r="I906" i="1"/>
  <c r="H906" i="1"/>
  <c r="G905" i="1"/>
  <c r="I905" i="1"/>
  <c r="H905" i="1"/>
  <c r="G904" i="1"/>
  <c r="I904" i="1"/>
  <c r="H904" i="1"/>
  <c r="G903" i="1"/>
  <c r="I903" i="1"/>
  <c r="H903" i="1"/>
  <c r="G902" i="1"/>
  <c r="I902" i="1"/>
  <c r="H902" i="1"/>
  <c r="G901" i="1"/>
  <c r="I901" i="1"/>
  <c r="H901" i="1"/>
  <c r="G900" i="1"/>
  <c r="I900" i="1"/>
  <c r="H900" i="1"/>
  <c r="G899" i="1"/>
  <c r="I899" i="1"/>
  <c r="H899" i="1"/>
  <c r="G898" i="1"/>
  <c r="I898" i="1"/>
  <c r="H898" i="1"/>
  <c r="G897" i="1"/>
  <c r="I897" i="1"/>
  <c r="H897" i="1"/>
  <c r="G896" i="1"/>
  <c r="I896" i="1"/>
  <c r="H896" i="1"/>
  <c r="G895" i="1"/>
  <c r="I895" i="1"/>
  <c r="H895" i="1"/>
  <c r="G894" i="1"/>
  <c r="I894" i="1"/>
  <c r="H894" i="1"/>
  <c r="G893" i="1"/>
  <c r="I893" i="1"/>
  <c r="H893" i="1"/>
  <c r="G892" i="1"/>
  <c r="I892" i="1"/>
  <c r="H892" i="1"/>
  <c r="G890" i="1"/>
  <c r="I890" i="1"/>
  <c r="H890" i="1"/>
  <c r="G889" i="1"/>
  <c r="I889" i="1"/>
  <c r="H889" i="1"/>
  <c r="G888" i="1"/>
  <c r="I888" i="1"/>
  <c r="H888" i="1"/>
  <c r="G887" i="1"/>
  <c r="I887" i="1"/>
  <c r="H887" i="1"/>
  <c r="G886" i="1"/>
  <c r="I886" i="1"/>
  <c r="H886" i="1"/>
  <c r="G885" i="1"/>
  <c r="I885" i="1"/>
  <c r="H885" i="1"/>
  <c r="G884" i="1"/>
  <c r="I884" i="1"/>
  <c r="H884" i="1"/>
  <c r="G883" i="1"/>
  <c r="I883" i="1"/>
  <c r="H883" i="1"/>
  <c r="G882" i="1"/>
  <c r="I882" i="1"/>
  <c r="H882" i="1"/>
  <c r="G881" i="1"/>
  <c r="I881" i="1"/>
  <c r="H881" i="1"/>
  <c r="G880" i="1"/>
  <c r="I880" i="1"/>
  <c r="H880" i="1"/>
  <c r="G879" i="1"/>
  <c r="I879" i="1"/>
  <c r="H879" i="1"/>
  <c r="G878" i="1"/>
  <c r="I878" i="1"/>
  <c r="H878" i="1"/>
  <c r="G877" i="1"/>
  <c r="I877" i="1"/>
  <c r="H877" i="1"/>
  <c r="G876" i="1"/>
  <c r="I876" i="1"/>
  <c r="H876" i="1"/>
  <c r="G875" i="1"/>
  <c r="I875" i="1"/>
  <c r="H875" i="1"/>
  <c r="G874" i="1"/>
  <c r="I874" i="1"/>
  <c r="H874" i="1"/>
  <c r="G873" i="1"/>
  <c r="I873" i="1"/>
  <c r="H873" i="1"/>
  <c r="G872" i="1"/>
  <c r="I872" i="1"/>
  <c r="H872" i="1"/>
  <c r="G871" i="1"/>
  <c r="I871" i="1"/>
  <c r="H871" i="1"/>
  <c r="G870" i="1"/>
  <c r="I870" i="1"/>
  <c r="H870" i="1"/>
  <c r="G869" i="1"/>
  <c r="I869" i="1"/>
  <c r="H869" i="1"/>
  <c r="G868" i="1"/>
  <c r="I868" i="1"/>
  <c r="H868" i="1"/>
  <c r="G867" i="1"/>
  <c r="I867" i="1"/>
  <c r="H867" i="1"/>
  <c r="G866" i="1"/>
  <c r="I866" i="1"/>
  <c r="H866" i="1"/>
  <c r="G862" i="1"/>
  <c r="I862" i="1"/>
  <c r="H862" i="1"/>
  <c r="G861" i="1"/>
  <c r="I861" i="1"/>
  <c r="H861" i="1"/>
  <c r="G860" i="1"/>
  <c r="I860" i="1"/>
  <c r="H860" i="1"/>
  <c r="G859" i="1"/>
  <c r="I859" i="1"/>
  <c r="H859" i="1"/>
  <c r="G858" i="1"/>
  <c r="I858" i="1"/>
  <c r="H858" i="1"/>
  <c r="G857" i="1"/>
  <c r="I857" i="1"/>
  <c r="H857" i="1"/>
  <c r="G852" i="1"/>
  <c r="I852" i="1"/>
  <c r="H852" i="1"/>
  <c r="G851" i="1"/>
  <c r="I851" i="1"/>
  <c r="H851" i="1"/>
  <c r="G850" i="1"/>
  <c r="I850" i="1"/>
  <c r="H850" i="1"/>
  <c r="G849" i="1"/>
  <c r="I849" i="1"/>
  <c r="H849" i="1"/>
  <c r="G844" i="1"/>
  <c r="I844" i="1"/>
  <c r="H844" i="1"/>
  <c r="G843" i="1"/>
  <c r="I843" i="1"/>
  <c r="H843" i="1"/>
  <c r="G834" i="1"/>
  <c r="I834" i="1"/>
  <c r="H834" i="1"/>
  <c r="G833" i="1"/>
  <c r="I833" i="1"/>
  <c r="H833" i="1"/>
  <c r="G832" i="1"/>
  <c r="I832" i="1"/>
  <c r="H832" i="1"/>
  <c r="G831" i="1"/>
  <c r="I831" i="1"/>
  <c r="H831" i="1"/>
  <c r="G830" i="1"/>
  <c r="I830" i="1"/>
  <c r="H830" i="1"/>
  <c r="G829" i="1"/>
  <c r="I829" i="1"/>
  <c r="H829" i="1"/>
  <c r="G828" i="1"/>
  <c r="I828" i="1"/>
  <c r="H828" i="1"/>
  <c r="G827" i="1"/>
  <c r="I827" i="1"/>
  <c r="H827" i="1"/>
  <c r="G826" i="1"/>
  <c r="I826" i="1"/>
  <c r="H826" i="1"/>
  <c r="G825" i="1"/>
  <c r="I825" i="1"/>
  <c r="H825" i="1"/>
  <c r="G824" i="1"/>
  <c r="I824" i="1"/>
  <c r="H824" i="1"/>
  <c r="G823" i="1"/>
  <c r="I823" i="1"/>
  <c r="H823" i="1"/>
  <c r="G822" i="1"/>
  <c r="I822" i="1"/>
  <c r="H822" i="1"/>
  <c r="G821" i="1"/>
  <c r="I821" i="1"/>
  <c r="H821" i="1"/>
  <c r="G820" i="1"/>
  <c r="I820" i="1"/>
  <c r="H820" i="1"/>
  <c r="G819" i="1"/>
  <c r="I819" i="1"/>
  <c r="H819" i="1"/>
  <c r="G817" i="1"/>
  <c r="I817" i="1"/>
  <c r="H817" i="1"/>
  <c r="G816" i="1"/>
  <c r="I816" i="1"/>
  <c r="H816" i="1"/>
  <c r="G815" i="1"/>
  <c r="I815" i="1"/>
  <c r="H815" i="1"/>
  <c r="G814" i="1"/>
  <c r="I814" i="1"/>
  <c r="H814" i="1"/>
  <c r="G813" i="1"/>
  <c r="I813" i="1"/>
  <c r="H813" i="1"/>
  <c r="G812" i="1"/>
  <c r="I812" i="1"/>
  <c r="H812" i="1"/>
  <c r="G811" i="1"/>
  <c r="I811" i="1"/>
  <c r="H811" i="1"/>
  <c r="G810" i="1"/>
  <c r="I810" i="1"/>
  <c r="H810" i="1"/>
  <c r="G809" i="1"/>
  <c r="I809" i="1"/>
  <c r="H809" i="1"/>
  <c r="G808" i="1"/>
  <c r="I808" i="1"/>
  <c r="H808" i="1"/>
  <c r="G807" i="1"/>
  <c r="I807" i="1"/>
  <c r="H807" i="1"/>
  <c r="G806" i="1"/>
  <c r="I806" i="1"/>
  <c r="H806" i="1"/>
  <c r="G805" i="1"/>
  <c r="I805" i="1"/>
  <c r="H805" i="1"/>
  <c r="G795" i="1"/>
  <c r="I795" i="1"/>
  <c r="H795" i="1"/>
  <c r="G794" i="1"/>
  <c r="I794" i="1"/>
  <c r="H794" i="1"/>
  <c r="G793" i="1"/>
  <c r="I793" i="1"/>
  <c r="H793" i="1"/>
  <c r="G792" i="1"/>
  <c r="I792" i="1"/>
  <c r="H792" i="1"/>
  <c r="G791" i="1"/>
  <c r="I791" i="1"/>
  <c r="H791" i="1"/>
  <c r="G790" i="1"/>
  <c r="I790" i="1"/>
  <c r="H790" i="1"/>
  <c r="G789" i="1"/>
  <c r="I789" i="1"/>
  <c r="H789" i="1"/>
  <c r="G788" i="1"/>
  <c r="I788" i="1"/>
  <c r="H788" i="1"/>
  <c r="G787" i="1"/>
  <c r="I787" i="1"/>
  <c r="H787" i="1"/>
  <c r="G778" i="1"/>
  <c r="I778" i="1"/>
  <c r="H778" i="1"/>
  <c r="G774" i="1"/>
  <c r="I774" i="1"/>
  <c r="H774" i="1"/>
  <c r="G773" i="1"/>
  <c r="I773" i="1"/>
  <c r="H773" i="1"/>
  <c r="G772" i="1"/>
  <c r="I772" i="1"/>
  <c r="H772" i="1"/>
  <c r="G769" i="1"/>
  <c r="I769" i="1"/>
  <c r="H769" i="1"/>
  <c r="G768" i="1"/>
  <c r="I768" i="1"/>
  <c r="H768" i="1"/>
  <c r="G767" i="1"/>
  <c r="I767" i="1"/>
  <c r="H767" i="1"/>
  <c r="G766" i="1"/>
  <c r="I766" i="1"/>
  <c r="H766" i="1"/>
  <c r="G765" i="1"/>
  <c r="I765" i="1"/>
  <c r="H765" i="1"/>
  <c r="G756" i="1"/>
  <c r="I756" i="1"/>
  <c r="H756" i="1"/>
  <c r="G754" i="1"/>
  <c r="I754" i="1"/>
  <c r="H754" i="1"/>
  <c r="G753" i="1"/>
  <c r="I753" i="1"/>
  <c r="H753" i="1"/>
  <c r="G752" i="1"/>
  <c r="I752" i="1"/>
  <c r="H752" i="1"/>
  <c r="G751" i="1"/>
  <c r="I751" i="1"/>
  <c r="H751" i="1"/>
  <c r="G750" i="1"/>
  <c r="I750" i="1"/>
  <c r="H750" i="1"/>
  <c r="G749" i="1"/>
  <c r="I749" i="1"/>
  <c r="H749" i="1"/>
  <c r="G748" i="1"/>
  <c r="I748" i="1"/>
  <c r="H748" i="1"/>
  <c r="G747" i="1"/>
  <c r="I747" i="1"/>
  <c r="H747" i="1"/>
  <c r="G746" i="1"/>
  <c r="I746" i="1"/>
  <c r="H746" i="1"/>
  <c r="G745" i="1"/>
  <c r="I745" i="1"/>
  <c r="H745" i="1"/>
  <c r="G744" i="1"/>
  <c r="I744" i="1"/>
  <c r="H744" i="1"/>
  <c r="G743" i="1"/>
  <c r="I743" i="1"/>
  <c r="H743" i="1"/>
  <c r="G742" i="1"/>
  <c r="I742" i="1"/>
  <c r="H742" i="1"/>
  <c r="G741" i="1"/>
  <c r="I741" i="1"/>
  <c r="H741" i="1"/>
  <c r="G740" i="1"/>
  <c r="I740" i="1"/>
  <c r="H740" i="1"/>
  <c r="G739" i="1"/>
  <c r="I739" i="1"/>
  <c r="H739" i="1"/>
  <c r="G738" i="1"/>
  <c r="I738" i="1"/>
  <c r="H738" i="1"/>
  <c r="G737" i="1"/>
  <c r="I737" i="1"/>
  <c r="H737" i="1"/>
  <c r="G736" i="1"/>
  <c r="I736" i="1"/>
  <c r="H736" i="1"/>
  <c r="G735" i="1"/>
  <c r="I735" i="1"/>
  <c r="H735" i="1"/>
  <c r="G734" i="1"/>
  <c r="I734" i="1"/>
  <c r="H734" i="1"/>
  <c r="G733" i="1"/>
  <c r="I733" i="1"/>
  <c r="H733" i="1"/>
  <c r="G732" i="1"/>
  <c r="I732" i="1"/>
  <c r="H732" i="1"/>
  <c r="G731" i="1"/>
  <c r="I731" i="1"/>
  <c r="H731" i="1"/>
  <c r="G730" i="1"/>
  <c r="I730" i="1"/>
  <c r="H730" i="1"/>
  <c r="G729" i="1"/>
  <c r="I729" i="1"/>
  <c r="H729" i="1"/>
  <c r="G728" i="1"/>
  <c r="I728" i="1"/>
  <c r="H728" i="1"/>
  <c r="G727" i="1"/>
  <c r="I727" i="1"/>
  <c r="H727" i="1"/>
  <c r="G726" i="1"/>
  <c r="I726" i="1"/>
  <c r="H726" i="1"/>
  <c r="G725" i="1"/>
  <c r="I725" i="1"/>
  <c r="H725" i="1"/>
  <c r="G724" i="1"/>
  <c r="I724" i="1"/>
  <c r="H724" i="1"/>
  <c r="G723" i="1"/>
  <c r="I723" i="1"/>
  <c r="H723" i="1"/>
  <c r="G722" i="1"/>
  <c r="I722" i="1"/>
  <c r="H722" i="1"/>
  <c r="G721" i="1"/>
  <c r="I721" i="1"/>
  <c r="H721" i="1"/>
  <c r="G720" i="1"/>
  <c r="I720" i="1"/>
  <c r="H720" i="1"/>
  <c r="G719" i="1"/>
  <c r="I719" i="1"/>
  <c r="H719" i="1"/>
  <c r="G718" i="1"/>
  <c r="I718" i="1"/>
  <c r="H718" i="1"/>
  <c r="G717" i="1"/>
  <c r="I717" i="1"/>
  <c r="H717" i="1"/>
  <c r="G716" i="1"/>
  <c r="I716" i="1"/>
  <c r="H716" i="1"/>
  <c r="G715" i="1"/>
  <c r="I715" i="1"/>
  <c r="H715" i="1"/>
  <c r="G714" i="1"/>
  <c r="I714" i="1"/>
  <c r="H714" i="1"/>
  <c r="G713" i="1"/>
  <c r="I713" i="1"/>
  <c r="H713" i="1"/>
  <c r="G712" i="1"/>
  <c r="I712" i="1"/>
  <c r="H712" i="1"/>
  <c r="G711" i="1"/>
  <c r="I711" i="1"/>
  <c r="H711" i="1"/>
  <c r="G710" i="1"/>
  <c r="I710" i="1"/>
  <c r="H710" i="1"/>
  <c r="G709" i="1"/>
  <c r="I709" i="1"/>
  <c r="H709" i="1"/>
  <c r="G708" i="1"/>
  <c r="I708" i="1"/>
  <c r="H708" i="1"/>
  <c r="G705" i="1"/>
  <c r="I705" i="1"/>
  <c r="H705" i="1"/>
  <c r="G704" i="1"/>
  <c r="I704" i="1"/>
  <c r="H704" i="1"/>
  <c r="G703" i="1"/>
  <c r="I703" i="1"/>
  <c r="H703" i="1"/>
  <c r="G701" i="1"/>
  <c r="I701" i="1"/>
  <c r="H701" i="1"/>
  <c r="G700" i="1"/>
  <c r="I700" i="1"/>
  <c r="H700" i="1"/>
  <c r="G699" i="1"/>
  <c r="I699" i="1"/>
  <c r="H699" i="1"/>
  <c r="G698" i="1"/>
  <c r="I698" i="1"/>
  <c r="H698" i="1"/>
  <c r="G697" i="1"/>
  <c r="I697" i="1"/>
  <c r="H697" i="1"/>
  <c r="G696" i="1"/>
  <c r="I696" i="1"/>
  <c r="H696" i="1"/>
  <c r="G695" i="1"/>
  <c r="I695" i="1"/>
  <c r="H695" i="1"/>
  <c r="G694" i="1"/>
  <c r="I694" i="1"/>
  <c r="H694" i="1"/>
  <c r="G693" i="1"/>
  <c r="I693" i="1"/>
  <c r="H693" i="1"/>
  <c r="G692" i="1"/>
  <c r="I692" i="1"/>
  <c r="H692" i="1"/>
  <c r="G691" i="1"/>
  <c r="I691" i="1"/>
  <c r="H691" i="1"/>
  <c r="G690" i="1"/>
  <c r="I690" i="1"/>
  <c r="H690" i="1"/>
  <c r="G689" i="1"/>
  <c r="I689" i="1"/>
  <c r="H689" i="1"/>
  <c r="G688" i="1"/>
  <c r="I688" i="1"/>
  <c r="H688" i="1"/>
  <c r="G687" i="1"/>
  <c r="I687" i="1"/>
  <c r="H687" i="1"/>
  <c r="G686" i="1"/>
  <c r="I686" i="1"/>
  <c r="H686" i="1"/>
  <c r="G685" i="1"/>
  <c r="I685" i="1"/>
  <c r="H685" i="1"/>
  <c r="G684" i="1"/>
  <c r="I684" i="1"/>
  <c r="H684" i="1"/>
  <c r="G683" i="1"/>
  <c r="I683" i="1"/>
  <c r="H683" i="1"/>
  <c r="G682" i="1"/>
  <c r="I682" i="1"/>
  <c r="H682" i="1"/>
  <c r="G681" i="1"/>
  <c r="I681" i="1"/>
  <c r="H681" i="1"/>
  <c r="G680" i="1"/>
  <c r="I680" i="1"/>
  <c r="H680" i="1"/>
  <c r="G679" i="1"/>
  <c r="I679" i="1"/>
  <c r="H679" i="1"/>
  <c r="G678" i="1"/>
  <c r="I678" i="1"/>
  <c r="H678" i="1"/>
  <c r="G677" i="1"/>
  <c r="I677" i="1"/>
  <c r="H677" i="1"/>
  <c r="G676" i="1"/>
  <c r="I676" i="1"/>
  <c r="H676" i="1"/>
  <c r="G675" i="1"/>
  <c r="I675" i="1"/>
  <c r="H675" i="1"/>
  <c r="G674" i="1"/>
  <c r="I674" i="1"/>
  <c r="H674" i="1"/>
  <c r="G673" i="1"/>
  <c r="I673" i="1"/>
  <c r="H673" i="1"/>
  <c r="G672" i="1"/>
  <c r="I672" i="1"/>
  <c r="H672" i="1"/>
  <c r="G671" i="1"/>
  <c r="I671" i="1"/>
  <c r="H671" i="1"/>
  <c r="G670" i="1"/>
  <c r="I670" i="1"/>
  <c r="H670" i="1"/>
  <c r="G669" i="1"/>
  <c r="I669" i="1"/>
  <c r="H669" i="1"/>
  <c r="G668" i="1"/>
  <c r="I668" i="1"/>
  <c r="H668" i="1"/>
  <c r="G667" i="1"/>
  <c r="I667" i="1"/>
  <c r="H667" i="1"/>
  <c r="G666" i="1"/>
  <c r="I666" i="1"/>
  <c r="H666" i="1"/>
  <c r="G665" i="1"/>
  <c r="I665" i="1"/>
  <c r="H665" i="1"/>
  <c r="G664" i="1"/>
  <c r="I664" i="1"/>
  <c r="H664" i="1"/>
  <c r="G663" i="1"/>
  <c r="I663" i="1"/>
  <c r="H663" i="1"/>
  <c r="G662" i="1"/>
  <c r="I662" i="1"/>
  <c r="H662" i="1"/>
  <c r="G661" i="1"/>
  <c r="I661" i="1"/>
  <c r="H661" i="1"/>
  <c r="G660" i="1"/>
  <c r="I660" i="1"/>
  <c r="H660" i="1"/>
  <c r="G659" i="1"/>
  <c r="I659" i="1"/>
  <c r="H659" i="1"/>
  <c r="G658" i="1"/>
  <c r="I658" i="1"/>
  <c r="H658" i="1"/>
  <c r="G657" i="1"/>
  <c r="I657" i="1"/>
  <c r="H657" i="1"/>
  <c r="G655" i="1"/>
  <c r="I655" i="1"/>
  <c r="H655" i="1"/>
  <c r="G654" i="1"/>
  <c r="I654" i="1"/>
  <c r="H654" i="1"/>
  <c r="G653" i="1"/>
  <c r="I653" i="1"/>
  <c r="H653" i="1"/>
  <c r="G652" i="1"/>
  <c r="I652" i="1"/>
  <c r="H652" i="1"/>
  <c r="G651" i="1"/>
  <c r="I651" i="1"/>
  <c r="H651" i="1"/>
  <c r="G650" i="1"/>
  <c r="I650" i="1"/>
  <c r="H650" i="1"/>
  <c r="G649" i="1"/>
  <c r="I649" i="1"/>
  <c r="H649" i="1"/>
  <c r="G648" i="1"/>
  <c r="I648" i="1"/>
  <c r="H648" i="1"/>
  <c r="G647" i="1"/>
  <c r="I647" i="1"/>
  <c r="H647" i="1"/>
  <c r="G646" i="1"/>
  <c r="I646" i="1"/>
  <c r="H646" i="1"/>
  <c r="G645" i="1"/>
  <c r="I645" i="1"/>
  <c r="H645" i="1"/>
  <c r="G644" i="1"/>
  <c r="I644" i="1"/>
  <c r="H644" i="1"/>
  <c r="G643" i="1"/>
  <c r="I643" i="1"/>
  <c r="H643" i="1"/>
  <c r="G642" i="1"/>
  <c r="I642" i="1"/>
  <c r="H642" i="1"/>
  <c r="G641" i="1"/>
  <c r="I641" i="1"/>
  <c r="H641" i="1"/>
  <c r="G640" i="1"/>
  <c r="I640" i="1"/>
  <c r="H640" i="1"/>
  <c r="G639" i="1"/>
  <c r="I639" i="1"/>
  <c r="H639" i="1"/>
  <c r="G638" i="1"/>
  <c r="I638" i="1"/>
  <c r="H638" i="1"/>
  <c r="G637" i="1"/>
  <c r="I637" i="1"/>
  <c r="H637" i="1"/>
  <c r="G636" i="1"/>
  <c r="I636" i="1"/>
  <c r="H636" i="1"/>
  <c r="G635" i="1"/>
  <c r="I635" i="1"/>
  <c r="H635" i="1"/>
  <c r="G634" i="1"/>
  <c r="I634" i="1"/>
  <c r="H634" i="1"/>
  <c r="G633" i="1"/>
  <c r="I633" i="1"/>
  <c r="H633" i="1"/>
  <c r="G632" i="1"/>
  <c r="I632" i="1"/>
  <c r="H632" i="1"/>
  <c r="G631" i="1"/>
  <c r="I631" i="1"/>
  <c r="H631" i="1"/>
  <c r="G630" i="1"/>
  <c r="I630" i="1"/>
  <c r="H630" i="1"/>
  <c r="G629" i="1"/>
  <c r="I629" i="1"/>
  <c r="H629" i="1"/>
  <c r="G628" i="1"/>
  <c r="I628" i="1"/>
  <c r="H628" i="1"/>
  <c r="G627" i="1"/>
  <c r="I627" i="1"/>
  <c r="H627" i="1"/>
  <c r="G626" i="1"/>
  <c r="I626" i="1"/>
  <c r="H626" i="1"/>
  <c r="G625" i="1"/>
  <c r="I625" i="1"/>
  <c r="H625" i="1"/>
  <c r="G624" i="1"/>
  <c r="I624" i="1"/>
  <c r="H624" i="1"/>
  <c r="G623" i="1"/>
  <c r="I623" i="1"/>
  <c r="H623" i="1"/>
  <c r="G622" i="1"/>
  <c r="I622" i="1"/>
  <c r="H622" i="1"/>
  <c r="G621" i="1"/>
  <c r="I621" i="1"/>
  <c r="H621" i="1"/>
  <c r="G618" i="1"/>
  <c r="I618" i="1"/>
  <c r="H618" i="1"/>
  <c r="G617" i="1"/>
  <c r="I617" i="1"/>
  <c r="H617" i="1"/>
  <c r="G616" i="1"/>
  <c r="I616" i="1"/>
  <c r="H616" i="1"/>
  <c r="G615" i="1"/>
  <c r="I615" i="1"/>
  <c r="H615" i="1"/>
  <c r="G614" i="1"/>
  <c r="I614" i="1"/>
  <c r="H614" i="1"/>
  <c r="G613" i="1"/>
  <c r="I613" i="1"/>
  <c r="H613" i="1"/>
  <c r="G612" i="1"/>
  <c r="I612" i="1"/>
  <c r="H612" i="1"/>
  <c r="G611" i="1"/>
  <c r="I611" i="1"/>
  <c r="H611" i="1"/>
  <c r="G610" i="1"/>
  <c r="I610" i="1"/>
  <c r="H610" i="1"/>
  <c r="G609" i="1"/>
  <c r="I609" i="1"/>
  <c r="H609" i="1"/>
  <c r="G608" i="1"/>
  <c r="I608" i="1"/>
  <c r="H608" i="1"/>
  <c r="G607" i="1"/>
  <c r="I607" i="1"/>
  <c r="H607" i="1"/>
  <c r="G606" i="1"/>
  <c r="I606" i="1"/>
  <c r="H606" i="1"/>
  <c r="G605" i="1"/>
  <c r="I605" i="1"/>
  <c r="H605" i="1"/>
  <c r="G604" i="1"/>
  <c r="I604" i="1"/>
  <c r="H604" i="1"/>
  <c r="G603" i="1"/>
  <c r="I603" i="1"/>
  <c r="H603" i="1"/>
  <c r="G602" i="1"/>
  <c r="I602" i="1"/>
  <c r="H602" i="1"/>
  <c r="G601" i="1"/>
  <c r="I601" i="1"/>
  <c r="H601" i="1"/>
  <c r="G600" i="1"/>
  <c r="I600" i="1"/>
  <c r="H600" i="1"/>
  <c r="G599" i="1"/>
  <c r="I599" i="1"/>
  <c r="H599" i="1"/>
  <c r="G598" i="1"/>
  <c r="I598" i="1"/>
  <c r="H598" i="1"/>
  <c r="G597" i="1"/>
  <c r="I597" i="1"/>
  <c r="H597" i="1"/>
  <c r="G596" i="1"/>
  <c r="I596" i="1"/>
  <c r="H596" i="1"/>
  <c r="G595" i="1"/>
  <c r="I595" i="1"/>
  <c r="H595" i="1"/>
  <c r="G594" i="1"/>
  <c r="I594" i="1"/>
  <c r="H594" i="1"/>
  <c r="G593" i="1"/>
  <c r="I593" i="1"/>
  <c r="H593" i="1"/>
  <c r="G592" i="1"/>
  <c r="I592" i="1"/>
  <c r="H592" i="1"/>
  <c r="G591" i="1"/>
  <c r="I591" i="1"/>
  <c r="H591" i="1"/>
  <c r="G590" i="1"/>
  <c r="I590" i="1"/>
  <c r="H590" i="1"/>
  <c r="G589" i="1"/>
  <c r="I589" i="1"/>
  <c r="H589" i="1"/>
  <c r="G588" i="1"/>
  <c r="I588" i="1"/>
  <c r="H588" i="1"/>
  <c r="G587" i="1"/>
  <c r="I587" i="1"/>
  <c r="H587" i="1"/>
  <c r="G586" i="1"/>
  <c r="I586" i="1"/>
  <c r="H586" i="1"/>
  <c r="G585" i="1"/>
  <c r="I585" i="1"/>
  <c r="H585" i="1"/>
  <c r="G584" i="1"/>
  <c r="I584" i="1"/>
  <c r="H584" i="1"/>
  <c r="G583" i="1"/>
  <c r="I583" i="1"/>
  <c r="H583" i="1"/>
  <c r="G582" i="1"/>
  <c r="I582" i="1"/>
  <c r="H582" i="1"/>
  <c r="G581" i="1"/>
  <c r="I581" i="1"/>
  <c r="H581" i="1"/>
  <c r="G580" i="1"/>
  <c r="I580" i="1"/>
  <c r="H580" i="1"/>
  <c r="G579" i="1"/>
  <c r="I579" i="1"/>
  <c r="H579" i="1"/>
  <c r="G578" i="1"/>
  <c r="I578" i="1"/>
  <c r="H578" i="1"/>
  <c r="G577" i="1"/>
  <c r="I577" i="1"/>
  <c r="H577" i="1"/>
  <c r="G576" i="1"/>
  <c r="I576" i="1"/>
  <c r="H576" i="1"/>
  <c r="G575" i="1"/>
  <c r="I575" i="1"/>
  <c r="H575" i="1"/>
  <c r="G574" i="1"/>
  <c r="I574" i="1"/>
  <c r="H574" i="1"/>
  <c r="G573" i="1"/>
  <c r="I573" i="1"/>
  <c r="H573" i="1"/>
  <c r="G572" i="1"/>
  <c r="I572" i="1"/>
  <c r="H572" i="1"/>
  <c r="G571" i="1"/>
  <c r="I571" i="1"/>
  <c r="H571" i="1"/>
  <c r="G570" i="1"/>
  <c r="I570" i="1"/>
  <c r="H570" i="1"/>
  <c r="G569" i="1"/>
  <c r="I569" i="1"/>
  <c r="H569" i="1"/>
  <c r="G568" i="1"/>
  <c r="I568" i="1"/>
  <c r="H568" i="1"/>
  <c r="G567" i="1"/>
  <c r="I567" i="1"/>
  <c r="H567" i="1"/>
  <c r="G564" i="1"/>
  <c r="I564" i="1"/>
  <c r="H564" i="1"/>
  <c r="G563" i="1"/>
  <c r="I563" i="1"/>
  <c r="H563" i="1"/>
  <c r="G562" i="1"/>
  <c r="I562" i="1"/>
  <c r="H562" i="1"/>
  <c r="G561" i="1"/>
  <c r="I561" i="1"/>
  <c r="H561" i="1"/>
  <c r="G560" i="1"/>
  <c r="I560" i="1"/>
  <c r="H560" i="1"/>
  <c r="G559" i="1"/>
  <c r="I559" i="1"/>
  <c r="H559" i="1"/>
  <c r="G557" i="1"/>
  <c r="I557" i="1"/>
  <c r="H557" i="1"/>
  <c r="G556" i="1"/>
  <c r="I556" i="1"/>
  <c r="H556" i="1"/>
  <c r="G555" i="1"/>
  <c r="I555" i="1"/>
  <c r="H555" i="1"/>
  <c r="G554" i="1"/>
  <c r="I554" i="1"/>
  <c r="H554" i="1"/>
  <c r="G553" i="1"/>
  <c r="I553" i="1"/>
  <c r="H553" i="1"/>
  <c r="G552" i="1"/>
  <c r="I552" i="1"/>
  <c r="H552" i="1"/>
  <c r="G551" i="1"/>
  <c r="I551" i="1"/>
  <c r="H551" i="1"/>
  <c r="G550" i="1"/>
  <c r="I550" i="1"/>
  <c r="H550" i="1"/>
  <c r="G549" i="1"/>
  <c r="I549" i="1"/>
  <c r="H549" i="1"/>
  <c r="G548" i="1"/>
  <c r="I548" i="1"/>
  <c r="H548" i="1"/>
  <c r="G547" i="1"/>
  <c r="I547" i="1"/>
  <c r="H547" i="1"/>
  <c r="G546" i="1"/>
  <c r="I546" i="1"/>
  <c r="H546" i="1"/>
  <c r="G545" i="1"/>
  <c r="I545" i="1"/>
  <c r="H545" i="1"/>
  <c r="G542" i="1"/>
  <c r="I542" i="1"/>
  <c r="H542" i="1"/>
  <c r="G541" i="1"/>
  <c r="I541" i="1"/>
  <c r="H541" i="1"/>
  <c r="G538" i="1"/>
  <c r="I538" i="1"/>
  <c r="H538" i="1"/>
  <c r="G537" i="1"/>
  <c r="I537" i="1"/>
  <c r="H537" i="1"/>
  <c r="G536" i="1"/>
  <c r="I536" i="1"/>
  <c r="H536" i="1"/>
  <c r="G535" i="1"/>
  <c r="I535" i="1"/>
  <c r="H535" i="1"/>
  <c r="G534" i="1"/>
  <c r="I534" i="1"/>
  <c r="H534" i="1"/>
  <c r="G533" i="1"/>
  <c r="I533" i="1"/>
  <c r="H533" i="1"/>
  <c r="G532" i="1"/>
  <c r="I532" i="1"/>
  <c r="H532" i="1"/>
  <c r="G531" i="1"/>
  <c r="I531" i="1"/>
  <c r="H531" i="1"/>
  <c r="G530" i="1"/>
  <c r="I530" i="1"/>
  <c r="H530" i="1"/>
  <c r="G529" i="1"/>
  <c r="I529" i="1"/>
  <c r="H529" i="1"/>
  <c r="G528" i="1"/>
  <c r="I528" i="1"/>
  <c r="H528" i="1"/>
  <c r="G527" i="1"/>
  <c r="I527" i="1"/>
  <c r="H527" i="1"/>
  <c r="G526" i="1"/>
  <c r="I526" i="1"/>
  <c r="H526" i="1"/>
  <c r="G525" i="1"/>
  <c r="I525" i="1"/>
  <c r="H525" i="1"/>
  <c r="G524" i="1"/>
  <c r="I524" i="1"/>
  <c r="H524" i="1"/>
  <c r="G523" i="1"/>
  <c r="I523" i="1"/>
  <c r="H523" i="1"/>
  <c r="G522" i="1"/>
  <c r="I522" i="1"/>
  <c r="H522" i="1"/>
  <c r="G521" i="1"/>
  <c r="I521" i="1"/>
  <c r="H521" i="1"/>
  <c r="G520" i="1"/>
  <c r="I520" i="1"/>
  <c r="H520" i="1"/>
  <c r="G519" i="1"/>
  <c r="I519" i="1"/>
  <c r="H519" i="1"/>
  <c r="G518" i="1"/>
  <c r="I518" i="1"/>
  <c r="H518" i="1"/>
  <c r="G517" i="1"/>
  <c r="I517" i="1"/>
  <c r="H517" i="1"/>
  <c r="G516" i="1"/>
  <c r="I516" i="1"/>
  <c r="H516" i="1"/>
  <c r="G515" i="1"/>
  <c r="I515" i="1"/>
  <c r="H515" i="1"/>
  <c r="G514" i="1"/>
  <c r="I514" i="1"/>
  <c r="H514" i="1"/>
  <c r="G513" i="1"/>
  <c r="I513" i="1"/>
  <c r="H513" i="1"/>
  <c r="G512" i="1"/>
  <c r="I512" i="1"/>
  <c r="H512" i="1"/>
  <c r="G511" i="1"/>
  <c r="I511" i="1"/>
  <c r="H511" i="1"/>
  <c r="G510" i="1"/>
  <c r="I510" i="1"/>
  <c r="H510" i="1"/>
  <c r="G509" i="1"/>
  <c r="I509" i="1"/>
  <c r="H509" i="1"/>
  <c r="G508" i="1"/>
  <c r="I508" i="1"/>
  <c r="H508" i="1"/>
  <c r="G507" i="1"/>
  <c r="I507" i="1"/>
  <c r="H507" i="1"/>
  <c r="G506" i="1"/>
  <c r="I506" i="1"/>
  <c r="H506" i="1"/>
  <c r="G505" i="1"/>
  <c r="I505" i="1"/>
  <c r="H505" i="1"/>
  <c r="G504" i="1"/>
  <c r="I504" i="1"/>
  <c r="H504" i="1"/>
  <c r="G503" i="1"/>
  <c r="I503" i="1"/>
  <c r="H503" i="1"/>
  <c r="G502" i="1"/>
  <c r="I502" i="1"/>
  <c r="H502" i="1"/>
  <c r="G501" i="1"/>
  <c r="I501" i="1"/>
  <c r="H501" i="1"/>
  <c r="G500" i="1"/>
  <c r="I500" i="1"/>
  <c r="H500" i="1"/>
  <c r="G499" i="1"/>
  <c r="I499" i="1"/>
  <c r="H499" i="1"/>
  <c r="G498" i="1"/>
  <c r="I498" i="1"/>
  <c r="H498" i="1"/>
  <c r="G497" i="1"/>
  <c r="I497" i="1"/>
  <c r="H497" i="1"/>
  <c r="G496" i="1"/>
  <c r="I496" i="1"/>
  <c r="H496" i="1"/>
  <c r="G495" i="1"/>
  <c r="I495" i="1"/>
  <c r="H495" i="1"/>
  <c r="G494" i="1"/>
  <c r="I494" i="1"/>
  <c r="H494" i="1"/>
  <c r="G493" i="1"/>
  <c r="I493" i="1"/>
  <c r="H493" i="1"/>
  <c r="G492" i="1"/>
  <c r="I492" i="1"/>
  <c r="H492" i="1"/>
  <c r="G491" i="1"/>
  <c r="I491" i="1"/>
  <c r="H491" i="1"/>
  <c r="G490" i="1"/>
  <c r="I490" i="1"/>
  <c r="H490" i="1"/>
  <c r="G489" i="1"/>
  <c r="I489" i="1"/>
  <c r="H489" i="1"/>
  <c r="G488" i="1"/>
  <c r="I488" i="1"/>
  <c r="H488" i="1"/>
  <c r="G487" i="1"/>
  <c r="I487" i="1"/>
  <c r="H487" i="1"/>
  <c r="G486" i="1"/>
  <c r="I486" i="1"/>
  <c r="H486" i="1"/>
  <c r="G485" i="1"/>
  <c r="I485" i="1"/>
  <c r="H485" i="1"/>
  <c r="G484" i="1"/>
  <c r="I484" i="1"/>
  <c r="H484" i="1"/>
  <c r="G483" i="1"/>
  <c r="I483" i="1"/>
  <c r="H483" i="1"/>
  <c r="G482" i="1"/>
  <c r="I482" i="1"/>
  <c r="H482" i="1"/>
  <c r="G481" i="1"/>
  <c r="I481" i="1"/>
  <c r="H481" i="1"/>
  <c r="G480" i="1"/>
  <c r="I480" i="1"/>
  <c r="H480" i="1"/>
  <c r="G479" i="1"/>
  <c r="I479" i="1"/>
  <c r="H479" i="1"/>
  <c r="G478" i="1"/>
  <c r="I478" i="1"/>
  <c r="H478" i="1"/>
  <c r="G477" i="1"/>
  <c r="I477" i="1"/>
  <c r="H477" i="1"/>
  <c r="G476" i="1"/>
  <c r="I476" i="1"/>
  <c r="H476" i="1"/>
  <c r="G475" i="1"/>
  <c r="I475" i="1"/>
  <c r="H475" i="1"/>
  <c r="G474" i="1"/>
  <c r="I474" i="1"/>
  <c r="H474" i="1"/>
  <c r="G473" i="1"/>
  <c r="I473" i="1"/>
  <c r="H473" i="1"/>
  <c r="G472" i="1"/>
  <c r="I472" i="1"/>
  <c r="H472" i="1"/>
  <c r="G471" i="1"/>
  <c r="I471" i="1"/>
  <c r="H471" i="1"/>
  <c r="G470" i="1"/>
  <c r="I470" i="1"/>
  <c r="H470" i="1"/>
  <c r="G469" i="1"/>
  <c r="I469" i="1"/>
  <c r="H469" i="1"/>
  <c r="G468" i="1"/>
  <c r="I468" i="1"/>
  <c r="H468" i="1"/>
  <c r="G467" i="1"/>
  <c r="I467" i="1"/>
  <c r="H467" i="1"/>
  <c r="G466" i="1"/>
  <c r="I466" i="1"/>
  <c r="H466" i="1"/>
  <c r="G465" i="1"/>
  <c r="I465" i="1"/>
  <c r="H465" i="1"/>
  <c r="G464" i="1"/>
  <c r="I464" i="1"/>
  <c r="H464" i="1"/>
  <c r="G463" i="1"/>
  <c r="I463" i="1"/>
  <c r="H463" i="1"/>
  <c r="G462" i="1"/>
  <c r="I462" i="1"/>
  <c r="H462" i="1"/>
  <c r="G461" i="1"/>
  <c r="I461" i="1"/>
  <c r="H461" i="1"/>
  <c r="G460" i="1"/>
  <c r="I460" i="1"/>
  <c r="H460" i="1"/>
  <c r="G459" i="1"/>
  <c r="I459" i="1"/>
  <c r="H459" i="1"/>
  <c r="G458" i="1"/>
  <c r="I458" i="1"/>
  <c r="H458" i="1"/>
  <c r="G457" i="1"/>
  <c r="I457" i="1"/>
  <c r="H457" i="1"/>
  <c r="G456" i="1"/>
  <c r="I456" i="1"/>
  <c r="H456" i="1"/>
  <c r="G455" i="1"/>
  <c r="I455" i="1"/>
  <c r="H455" i="1"/>
  <c r="G454" i="1"/>
  <c r="I454" i="1"/>
  <c r="H454" i="1"/>
  <c r="G453" i="1"/>
  <c r="I453" i="1"/>
  <c r="H453" i="1"/>
  <c r="G452" i="1"/>
  <c r="I452" i="1"/>
  <c r="H452" i="1"/>
  <c r="G451" i="1"/>
  <c r="I451" i="1"/>
  <c r="H451" i="1"/>
  <c r="G450" i="1"/>
  <c r="I450" i="1"/>
  <c r="H450" i="1"/>
  <c r="G449" i="1"/>
  <c r="I449" i="1"/>
  <c r="H449" i="1"/>
  <c r="G448" i="1"/>
  <c r="I448" i="1"/>
  <c r="H448" i="1"/>
  <c r="G447" i="1"/>
  <c r="I447" i="1"/>
  <c r="H447" i="1"/>
  <c r="G446" i="1"/>
  <c r="I446" i="1"/>
  <c r="H446" i="1"/>
  <c r="G445" i="1"/>
  <c r="I445" i="1"/>
  <c r="H445" i="1"/>
  <c r="G444" i="1"/>
  <c r="I444" i="1"/>
  <c r="H444" i="1"/>
  <c r="G443" i="1"/>
  <c r="I443" i="1"/>
  <c r="H443" i="1"/>
  <c r="G442" i="1"/>
  <c r="I442" i="1"/>
  <c r="H442" i="1"/>
  <c r="G441" i="1"/>
  <c r="I441" i="1"/>
  <c r="H441" i="1"/>
  <c r="G440" i="1"/>
  <c r="I440" i="1"/>
  <c r="H440" i="1"/>
  <c r="G439" i="1"/>
  <c r="I439" i="1"/>
  <c r="H439" i="1"/>
  <c r="G437" i="1"/>
  <c r="I437" i="1"/>
  <c r="H437" i="1"/>
  <c r="G436" i="1"/>
  <c r="I436" i="1"/>
  <c r="H436" i="1"/>
  <c r="G435" i="1"/>
  <c r="I435" i="1"/>
  <c r="H435" i="1"/>
  <c r="G434" i="1"/>
  <c r="I434" i="1"/>
  <c r="H434" i="1"/>
  <c r="G433" i="1"/>
  <c r="I433" i="1"/>
  <c r="H433" i="1"/>
  <c r="G432" i="1"/>
  <c r="I432" i="1"/>
  <c r="H432" i="1"/>
  <c r="G431" i="1"/>
  <c r="I431" i="1"/>
  <c r="H431" i="1"/>
  <c r="G430" i="1"/>
  <c r="I430" i="1"/>
  <c r="H430" i="1"/>
  <c r="G429" i="1"/>
  <c r="I429" i="1"/>
  <c r="H429" i="1"/>
  <c r="G428" i="1"/>
  <c r="I428" i="1"/>
  <c r="H428" i="1"/>
  <c r="G427" i="1"/>
  <c r="I427" i="1"/>
  <c r="H427" i="1"/>
  <c r="G426" i="1"/>
  <c r="I426" i="1"/>
  <c r="H426" i="1"/>
  <c r="G425" i="1"/>
  <c r="I425" i="1"/>
  <c r="H425" i="1"/>
  <c r="G424" i="1"/>
  <c r="I424" i="1"/>
  <c r="H424" i="1"/>
  <c r="G423" i="1"/>
  <c r="I423" i="1"/>
  <c r="H423" i="1"/>
  <c r="G422" i="1"/>
  <c r="I422" i="1"/>
  <c r="H422" i="1"/>
  <c r="G421" i="1"/>
  <c r="I421" i="1"/>
  <c r="H421" i="1"/>
  <c r="G420" i="1"/>
  <c r="I420" i="1"/>
  <c r="H420" i="1"/>
  <c r="G419" i="1"/>
  <c r="I419" i="1"/>
  <c r="H419" i="1"/>
  <c r="G418" i="1"/>
  <c r="I418" i="1"/>
  <c r="H418" i="1"/>
  <c r="G417" i="1"/>
  <c r="I417" i="1"/>
  <c r="H417" i="1"/>
  <c r="G416" i="1"/>
  <c r="I416" i="1"/>
  <c r="H416" i="1"/>
  <c r="G415" i="1"/>
  <c r="I415" i="1"/>
  <c r="H415" i="1"/>
  <c r="G414" i="1"/>
  <c r="I414" i="1"/>
  <c r="H414" i="1"/>
  <c r="G413" i="1"/>
  <c r="I413" i="1"/>
  <c r="H413" i="1"/>
  <c r="G412" i="1"/>
  <c r="I412" i="1"/>
  <c r="H412" i="1"/>
  <c r="G411" i="1"/>
  <c r="I411" i="1"/>
  <c r="H411" i="1"/>
  <c r="G410" i="1"/>
  <c r="I410" i="1"/>
  <c r="H410" i="1"/>
  <c r="G409" i="1"/>
  <c r="I409" i="1"/>
  <c r="H409" i="1"/>
  <c r="G408" i="1"/>
  <c r="I408" i="1"/>
  <c r="H408" i="1"/>
  <c r="G407" i="1"/>
  <c r="I407" i="1"/>
  <c r="H407" i="1"/>
  <c r="G406" i="1"/>
  <c r="I406" i="1"/>
  <c r="H406" i="1"/>
  <c r="G405" i="1"/>
  <c r="I405" i="1"/>
  <c r="H405" i="1"/>
  <c r="G404" i="1"/>
  <c r="I404" i="1"/>
  <c r="H404" i="1"/>
  <c r="G403" i="1"/>
  <c r="I403" i="1"/>
  <c r="H403" i="1"/>
  <c r="G398" i="1"/>
  <c r="I398" i="1"/>
  <c r="H398" i="1"/>
  <c r="G397" i="1"/>
  <c r="I397" i="1"/>
  <c r="H397" i="1"/>
  <c r="G396" i="1"/>
  <c r="I396" i="1"/>
  <c r="H396" i="1"/>
  <c r="G395" i="1"/>
  <c r="I395" i="1"/>
  <c r="H395" i="1"/>
  <c r="G394" i="1"/>
  <c r="I394" i="1"/>
  <c r="H394" i="1"/>
  <c r="G393" i="1"/>
  <c r="I393" i="1"/>
  <c r="H393" i="1"/>
  <c r="G392" i="1"/>
  <c r="I392" i="1"/>
  <c r="H392" i="1"/>
  <c r="G391" i="1"/>
  <c r="I391" i="1"/>
  <c r="H391" i="1"/>
  <c r="G390" i="1"/>
  <c r="I390" i="1"/>
  <c r="H390" i="1"/>
  <c r="G389" i="1"/>
  <c r="I389" i="1"/>
  <c r="H389" i="1"/>
  <c r="G388" i="1"/>
  <c r="I388" i="1"/>
  <c r="H388" i="1"/>
  <c r="G387" i="1"/>
  <c r="I387" i="1"/>
  <c r="H387" i="1"/>
  <c r="G386" i="1"/>
  <c r="I386" i="1"/>
  <c r="H386" i="1"/>
  <c r="G385" i="1"/>
  <c r="I385" i="1"/>
  <c r="H385" i="1"/>
  <c r="G384" i="1"/>
  <c r="I384" i="1"/>
  <c r="H384" i="1"/>
  <c r="G383" i="1"/>
  <c r="I383" i="1"/>
  <c r="H383" i="1"/>
  <c r="G381" i="1"/>
  <c r="I381" i="1"/>
  <c r="H381" i="1"/>
  <c r="G380" i="1"/>
  <c r="I380" i="1"/>
  <c r="H380" i="1"/>
  <c r="G379" i="1"/>
  <c r="I379" i="1"/>
  <c r="H379" i="1"/>
  <c r="G378" i="1"/>
  <c r="I378" i="1"/>
  <c r="H378" i="1"/>
  <c r="G377" i="1"/>
  <c r="I377" i="1"/>
  <c r="H377" i="1"/>
  <c r="G376" i="1"/>
  <c r="I376" i="1"/>
  <c r="H376" i="1"/>
  <c r="G375" i="1"/>
  <c r="I375" i="1"/>
  <c r="H375" i="1"/>
  <c r="G374" i="1"/>
  <c r="I374" i="1"/>
  <c r="H374" i="1"/>
  <c r="G373" i="1"/>
  <c r="I373" i="1"/>
  <c r="H373" i="1"/>
  <c r="G372" i="1"/>
  <c r="I372" i="1"/>
  <c r="H372" i="1"/>
  <c r="G371" i="1"/>
  <c r="I371" i="1"/>
  <c r="H371" i="1"/>
  <c r="G370" i="1"/>
  <c r="I370" i="1"/>
  <c r="H370" i="1"/>
  <c r="G369" i="1"/>
  <c r="I369" i="1"/>
  <c r="H369" i="1"/>
  <c r="G368" i="1"/>
  <c r="I368" i="1"/>
  <c r="H368" i="1"/>
  <c r="G367" i="1"/>
  <c r="I367" i="1"/>
  <c r="H367" i="1"/>
  <c r="G366" i="1"/>
  <c r="I366" i="1"/>
  <c r="H366" i="1"/>
  <c r="G365" i="1"/>
  <c r="I365" i="1"/>
  <c r="H365" i="1"/>
  <c r="G364" i="1"/>
  <c r="I364" i="1"/>
  <c r="H364" i="1"/>
  <c r="G363" i="1"/>
  <c r="I363" i="1"/>
  <c r="H363" i="1"/>
  <c r="G362" i="1"/>
  <c r="I362" i="1"/>
  <c r="H362" i="1"/>
  <c r="G361" i="1"/>
  <c r="I361" i="1"/>
  <c r="H361" i="1"/>
  <c r="G360" i="1"/>
  <c r="I360" i="1"/>
  <c r="H360" i="1"/>
  <c r="G359" i="1"/>
  <c r="I359" i="1"/>
  <c r="H359" i="1"/>
  <c r="G358" i="1"/>
  <c r="I358" i="1"/>
  <c r="H358" i="1"/>
  <c r="G357" i="1"/>
  <c r="I357" i="1"/>
  <c r="H357" i="1"/>
  <c r="G356" i="1"/>
  <c r="I356" i="1"/>
  <c r="H356" i="1"/>
  <c r="G355" i="1"/>
  <c r="I355" i="1"/>
  <c r="H355" i="1"/>
  <c r="G354" i="1"/>
  <c r="I354" i="1"/>
  <c r="H354" i="1"/>
  <c r="G351" i="1"/>
  <c r="I351" i="1"/>
  <c r="H351" i="1"/>
  <c r="G350" i="1"/>
  <c r="I350" i="1"/>
  <c r="H350" i="1"/>
  <c r="G349" i="1"/>
  <c r="I349" i="1"/>
  <c r="H349" i="1"/>
  <c r="G348" i="1"/>
  <c r="I348" i="1"/>
  <c r="H348" i="1"/>
  <c r="G347" i="1"/>
  <c r="I347" i="1"/>
  <c r="H347" i="1"/>
  <c r="G346" i="1"/>
  <c r="I346" i="1"/>
  <c r="H346" i="1"/>
  <c r="G345" i="1"/>
  <c r="I345" i="1"/>
  <c r="H345" i="1"/>
  <c r="G344" i="1"/>
  <c r="I344" i="1"/>
  <c r="H344" i="1"/>
  <c r="G343" i="1"/>
  <c r="I343" i="1"/>
  <c r="H343" i="1"/>
  <c r="G342" i="1"/>
  <c r="I342" i="1"/>
  <c r="H342" i="1"/>
  <c r="G341" i="1"/>
  <c r="I341" i="1"/>
  <c r="H341" i="1"/>
  <c r="G339" i="1"/>
  <c r="I339" i="1"/>
  <c r="H339" i="1"/>
  <c r="G338" i="1"/>
  <c r="I338" i="1"/>
  <c r="H338" i="1"/>
  <c r="G337" i="1"/>
  <c r="I337" i="1"/>
  <c r="H337" i="1"/>
  <c r="G336" i="1"/>
  <c r="I336" i="1"/>
  <c r="H336" i="1"/>
  <c r="G335" i="1"/>
  <c r="I335" i="1"/>
  <c r="H335" i="1"/>
  <c r="G334" i="1"/>
  <c r="I334" i="1"/>
  <c r="H334" i="1"/>
  <c r="G333" i="1"/>
  <c r="I333" i="1"/>
  <c r="H333" i="1"/>
  <c r="G332" i="1"/>
  <c r="I332" i="1"/>
  <c r="H332" i="1"/>
  <c r="G331" i="1"/>
  <c r="I331" i="1"/>
  <c r="H331" i="1"/>
  <c r="G330" i="1"/>
  <c r="I330" i="1"/>
  <c r="H330" i="1"/>
  <c r="G329" i="1"/>
  <c r="I329" i="1"/>
  <c r="H329" i="1"/>
  <c r="G328" i="1"/>
  <c r="I328" i="1"/>
  <c r="H328" i="1"/>
  <c r="G327" i="1"/>
  <c r="I327" i="1"/>
  <c r="H327" i="1"/>
  <c r="G324" i="1"/>
  <c r="I324" i="1"/>
  <c r="H324" i="1"/>
  <c r="G323" i="1"/>
  <c r="I323" i="1"/>
  <c r="H323" i="1"/>
  <c r="G320" i="1"/>
  <c r="I320" i="1"/>
  <c r="H320" i="1"/>
  <c r="G319" i="1"/>
  <c r="I319" i="1"/>
  <c r="H319" i="1"/>
  <c r="G318" i="1"/>
  <c r="I318" i="1"/>
  <c r="H318" i="1"/>
  <c r="G317" i="1"/>
  <c r="I317" i="1"/>
  <c r="H317" i="1"/>
  <c r="G316" i="1"/>
  <c r="I316" i="1"/>
  <c r="H316" i="1"/>
  <c r="G315" i="1"/>
  <c r="I315" i="1"/>
  <c r="H315" i="1"/>
  <c r="G314" i="1"/>
  <c r="I314" i="1"/>
  <c r="H314" i="1"/>
  <c r="G313" i="1"/>
  <c r="I313" i="1"/>
  <c r="H313" i="1"/>
  <c r="G312" i="1"/>
  <c r="I312" i="1"/>
  <c r="H312" i="1"/>
  <c r="G311" i="1"/>
  <c r="I311" i="1"/>
  <c r="H311" i="1"/>
  <c r="G310" i="1"/>
  <c r="I310" i="1"/>
  <c r="H310" i="1"/>
  <c r="G309" i="1"/>
  <c r="I309" i="1"/>
  <c r="H309" i="1"/>
  <c r="G308" i="1"/>
  <c r="I308" i="1"/>
  <c r="H308" i="1"/>
  <c r="G307" i="1"/>
  <c r="I307" i="1"/>
  <c r="H307" i="1"/>
  <c r="G306" i="1"/>
  <c r="I306" i="1"/>
  <c r="H306" i="1"/>
  <c r="G305" i="1"/>
  <c r="I305" i="1"/>
  <c r="H305" i="1"/>
  <c r="G304" i="1"/>
  <c r="I304" i="1"/>
  <c r="H304" i="1"/>
  <c r="G303" i="1"/>
  <c r="I303" i="1"/>
  <c r="H303" i="1"/>
  <c r="G302" i="1"/>
  <c r="I302" i="1"/>
  <c r="H302" i="1"/>
  <c r="G301" i="1"/>
  <c r="I301" i="1"/>
  <c r="H301" i="1"/>
  <c r="G300" i="1"/>
  <c r="I300" i="1"/>
  <c r="H300" i="1"/>
  <c r="G299" i="1"/>
  <c r="I299" i="1"/>
  <c r="H299" i="1"/>
  <c r="G298" i="1"/>
  <c r="I298" i="1"/>
  <c r="H298" i="1"/>
  <c r="G297" i="1"/>
  <c r="I297" i="1"/>
  <c r="H297" i="1"/>
  <c r="G296" i="1"/>
  <c r="I296" i="1"/>
  <c r="H296" i="1"/>
  <c r="G295" i="1"/>
  <c r="I295" i="1"/>
  <c r="H295" i="1"/>
  <c r="G294" i="1"/>
  <c r="I294" i="1"/>
  <c r="H294" i="1"/>
  <c r="G293" i="1"/>
  <c r="I293" i="1"/>
  <c r="H293" i="1"/>
  <c r="G292" i="1"/>
  <c r="I292" i="1"/>
  <c r="H292" i="1"/>
  <c r="G291" i="1"/>
  <c r="I291" i="1"/>
  <c r="H291" i="1"/>
  <c r="G290" i="1"/>
  <c r="I290" i="1"/>
  <c r="H290" i="1"/>
  <c r="G289" i="1"/>
  <c r="I289" i="1"/>
  <c r="H289" i="1"/>
  <c r="G288" i="1"/>
  <c r="I288" i="1"/>
  <c r="H288" i="1"/>
  <c r="G287" i="1"/>
  <c r="I287" i="1"/>
  <c r="H287" i="1"/>
  <c r="G286" i="1"/>
  <c r="I286" i="1"/>
  <c r="H286" i="1"/>
  <c r="G285" i="1"/>
  <c r="I285" i="1"/>
  <c r="H285" i="1"/>
  <c r="G284" i="1"/>
  <c r="I284" i="1"/>
  <c r="H284" i="1"/>
  <c r="G283" i="1"/>
  <c r="I283" i="1"/>
  <c r="H283" i="1"/>
  <c r="G282" i="1"/>
  <c r="I282" i="1"/>
  <c r="H282" i="1"/>
  <c r="G281" i="1"/>
  <c r="I281" i="1"/>
  <c r="H281" i="1"/>
  <c r="G280" i="1"/>
  <c r="I280" i="1"/>
  <c r="H280" i="1"/>
  <c r="G279" i="1"/>
  <c r="I279" i="1"/>
  <c r="H279" i="1"/>
  <c r="G278" i="1"/>
  <c r="I278" i="1"/>
  <c r="H278" i="1"/>
  <c r="G277" i="1"/>
  <c r="I277" i="1"/>
  <c r="H277" i="1"/>
  <c r="G276" i="1"/>
  <c r="I276" i="1"/>
  <c r="H276" i="1"/>
  <c r="G275" i="1"/>
  <c r="I275" i="1"/>
  <c r="H275" i="1"/>
  <c r="G274" i="1"/>
  <c r="I274" i="1"/>
  <c r="H274" i="1"/>
  <c r="G273" i="1"/>
  <c r="I273" i="1"/>
  <c r="H273" i="1"/>
  <c r="G272" i="1"/>
  <c r="I272" i="1"/>
  <c r="H272" i="1"/>
  <c r="G271" i="1"/>
  <c r="I271" i="1"/>
  <c r="H271" i="1"/>
  <c r="G270" i="1"/>
  <c r="I270" i="1"/>
  <c r="H270" i="1"/>
  <c r="G269" i="1"/>
  <c r="I269" i="1"/>
  <c r="H269" i="1"/>
  <c r="G268" i="1"/>
  <c r="I268" i="1"/>
  <c r="H268" i="1"/>
  <c r="G267" i="1"/>
  <c r="I267" i="1"/>
  <c r="H267" i="1"/>
  <c r="G266" i="1"/>
  <c r="I266" i="1"/>
  <c r="H266" i="1"/>
  <c r="G265" i="1"/>
  <c r="I265" i="1"/>
  <c r="H265" i="1"/>
  <c r="G264" i="1"/>
  <c r="I264" i="1"/>
  <c r="H264" i="1"/>
  <c r="G263" i="1"/>
  <c r="I263" i="1"/>
  <c r="H263" i="1"/>
  <c r="G262" i="1"/>
  <c r="I262" i="1"/>
  <c r="H262" i="1"/>
  <c r="G261" i="1"/>
  <c r="I261" i="1"/>
  <c r="H261" i="1"/>
  <c r="G260" i="1"/>
  <c r="I260" i="1"/>
  <c r="H260" i="1"/>
  <c r="G259" i="1"/>
  <c r="I259" i="1"/>
  <c r="H259" i="1"/>
  <c r="G258" i="1"/>
  <c r="I258" i="1"/>
  <c r="H258" i="1"/>
  <c r="G257" i="1"/>
  <c r="I257" i="1"/>
  <c r="H257" i="1"/>
  <c r="G256" i="1"/>
  <c r="I256" i="1"/>
  <c r="H256" i="1"/>
  <c r="G255" i="1"/>
  <c r="I255" i="1"/>
  <c r="H255" i="1"/>
  <c r="G254" i="1"/>
  <c r="I254" i="1"/>
  <c r="H254" i="1"/>
  <c r="G253" i="1"/>
  <c r="I253" i="1"/>
  <c r="H253" i="1"/>
  <c r="G252" i="1"/>
  <c r="I252" i="1"/>
  <c r="H252" i="1"/>
  <c r="G251" i="1"/>
  <c r="I251" i="1"/>
  <c r="H251" i="1"/>
  <c r="G250" i="1"/>
  <c r="I250" i="1"/>
  <c r="H250" i="1"/>
  <c r="G249" i="1"/>
  <c r="I249" i="1"/>
  <c r="H249" i="1"/>
  <c r="G248" i="1"/>
  <c r="I248" i="1"/>
  <c r="H248" i="1"/>
  <c r="G247" i="1"/>
  <c r="I247" i="1"/>
  <c r="H247" i="1"/>
  <c r="G246" i="1"/>
  <c r="I246" i="1"/>
  <c r="H246" i="1"/>
  <c r="G245" i="1"/>
  <c r="I245" i="1"/>
  <c r="H245" i="1"/>
  <c r="G244" i="1"/>
  <c r="I244" i="1"/>
  <c r="H244" i="1"/>
  <c r="G243" i="1"/>
  <c r="I243" i="1"/>
  <c r="H243" i="1"/>
  <c r="G242" i="1"/>
  <c r="I242" i="1"/>
  <c r="H242" i="1"/>
  <c r="G241" i="1"/>
  <c r="I241" i="1"/>
  <c r="H241" i="1"/>
  <c r="G240" i="1"/>
  <c r="I240" i="1"/>
  <c r="H240" i="1"/>
  <c r="G239" i="1"/>
  <c r="I239" i="1"/>
  <c r="H239" i="1"/>
  <c r="G238" i="1"/>
  <c r="I238" i="1"/>
  <c r="H238" i="1"/>
  <c r="G237" i="1"/>
  <c r="I237" i="1"/>
  <c r="H237" i="1"/>
  <c r="G236" i="1"/>
  <c r="I236" i="1"/>
  <c r="H236" i="1"/>
  <c r="G235" i="1"/>
  <c r="I235" i="1"/>
  <c r="H235" i="1"/>
  <c r="G234" i="1"/>
  <c r="I234" i="1"/>
  <c r="H234" i="1"/>
  <c r="G233" i="1"/>
  <c r="I233" i="1"/>
  <c r="H233" i="1"/>
  <c r="G232" i="1"/>
  <c r="I232" i="1"/>
  <c r="H232" i="1"/>
  <c r="G231" i="1"/>
  <c r="I231" i="1"/>
  <c r="H231" i="1"/>
  <c r="G230" i="1"/>
  <c r="I230" i="1"/>
  <c r="H230" i="1"/>
  <c r="G229" i="1"/>
  <c r="I229" i="1"/>
  <c r="H229" i="1"/>
  <c r="G228" i="1"/>
  <c r="I228" i="1"/>
  <c r="H228" i="1"/>
  <c r="G227" i="1"/>
  <c r="I227" i="1"/>
  <c r="H227" i="1"/>
  <c r="G226" i="1"/>
  <c r="I226" i="1"/>
  <c r="H226" i="1"/>
  <c r="G225" i="1"/>
  <c r="I225" i="1"/>
  <c r="H225" i="1"/>
  <c r="G224" i="1"/>
  <c r="I224" i="1"/>
  <c r="H224" i="1"/>
  <c r="G223" i="1"/>
  <c r="I223" i="1"/>
  <c r="H223" i="1"/>
  <c r="G222" i="1"/>
  <c r="I222" i="1"/>
  <c r="H222" i="1"/>
  <c r="G221" i="1"/>
  <c r="I221" i="1"/>
  <c r="H221" i="1"/>
  <c r="G219" i="1"/>
  <c r="I219" i="1"/>
  <c r="H219" i="1"/>
  <c r="G218" i="1"/>
  <c r="I218" i="1"/>
  <c r="H218" i="1"/>
  <c r="G217" i="1"/>
  <c r="I217" i="1"/>
  <c r="H217" i="1"/>
  <c r="G216" i="1"/>
  <c r="I216" i="1"/>
  <c r="H216" i="1"/>
  <c r="G215" i="1"/>
  <c r="I215" i="1"/>
  <c r="H215" i="1"/>
  <c r="G214" i="1"/>
  <c r="I214" i="1"/>
  <c r="H214" i="1"/>
  <c r="G213" i="1"/>
  <c r="I213" i="1"/>
  <c r="H213" i="1"/>
  <c r="G212" i="1"/>
  <c r="I212" i="1"/>
  <c r="H212" i="1"/>
  <c r="G211" i="1"/>
  <c r="I211" i="1"/>
  <c r="H211" i="1"/>
  <c r="G210" i="1"/>
  <c r="I210" i="1"/>
  <c r="H210" i="1"/>
  <c r="G208" i="1"/>
  <c r="I208" i="1"/>
  <c r="H208" i="1"/>
  <c r="G207" i="1"/>
  <c r="I207" i="1"/>
  <c r="H207" i="1"/>
  <c r="G206" i="1"/>
  <c r="I206" i="1"/>
  <c r="H206" i="1"/>
  <c r="G205" i="1"/>
  <c r="I205" i="1"/>
  <c r="H205" i="1"/>
  <c r="G204" i="1"/>
  <c r="I204" i="1"/>
  <c r="H204" i="1"/>
  <c r="G203" i="1"/>
  <c r="I203" i="1"/>
  <c r="H203" i="1"/>
  <c r="G202" i="1"/>
  <c r="I202" i="1"/>
  <c r="H202" i="1"/>
  <c r="G201" i="1"/>
  <c r="I201" i="1"/>
  <c r="H201" i="1"/>
  <c r="G200" i="1"/>
  <c r="I200" i="1"/>
  <c r="H200" i="1"/>
  <c r="G199" i="1"/>
  <c r="I199" i="1"/>
  <c r="H199" i="1"/>
  <c r="G198" i="1"/>
  <c r="I198" i="1"/>
  <c r="H198" i="1"/>
  <c r="G197" i="1"/>
  <c r="I197" i="1"/>
  <c r="H197" i="1"/>
  <c r="G196" i="1"/>
  <c r="I196" i="1"/>
  <c r="H196" i="1"/>
  <c r="G195" i="1"/>
  <c r="I195" i="1"/>
  <c r="H195" i="1"/>
  <c r="G194" i="1"/>
  <c r="I194" i="1"/>
  <c r="H194" i="1"/>
  <c r="G193" i="1"/>
  <c r="I193" i="1"/>
  <c r="H193" i="1"/>
  <c r="G192" i="1"/>
  <c r="I192" i="1"/>
  <c r="H192" i="1"/>
  <c r="G191" i="1"/>
  <c r="I191" i="1"/>
  <c r="H191" i="1"/>
  <c r="G190" i="1"/>
  <c r="I190" i="1"/>
  <c r="H190" i="1"/>
  <c r="G189" i="1"/>
  <c r="I189" i="1"/>
  <c r="H189" i="1"/>
  <c r="G188" i="1"/>
  <c r="I188" i="1"/>
  <c r="H188" i="1"/>
  <c r="G187" i="1"/>
  <c r="I187" i="1"/>
  <c r="H187" i="1"/>
  <c r="G186" i="1"/>
  <c r="I186" i="1"/>
  <c r="H186" i="1"/>
  <c r="G185" i="1"/>
  <c r="I185" i="1"/>
  <c r="H185" i="1"/>
  <c r="G180" i="1"/>
  <c r="I180" i="1"/>
  <c r="H180" i="1"/>
  <c r="G179" i="1"/>
  <c r="I179" i="1"/>
  <c r="H179" i="1"/>
  <c r="G178" i="1"/>
  <c r="I178" i="1"/>
  <c r="H178" i="1"/>
  <c r="G177" i="1"/>
  <c r="I177" i="1"/>
  <c r="H177" i="1"/>
  <c r="G176" i="1"/>
  <c r="I176" i="1"/>
  <c r="H176" i="1"/>
  <c r="G175" i="1"/>
  <c r="I175" i="1"/>
  <c r="H175" i="1"/>
  <c r="G174" i="1"/>
  <c r="I174" i="1"/>
  <c r="H174" i="1"/>
  <c r="G173" i="1"/>
  <c r="I173" i="1"/>
  <c r="H173" i="1"/>
  <c r="G172" i="1"/>
  <c r="I172" i="1"/>
  <c r="H172" i="1"/>
  <c r="G171" i="1"/>
  <c r="I171" i="1"/>
  <c r="H171" i="1"/>
  <c r="G170" i="1"/>
  <c r="I170" i="1"/>
  <c r="H170" i="1"/>
  <c r="G169" i="1"/>
  <c r="I169" i="1"/>
  <c r="H169" i="1"/>
  <c r="G168" i="1"/>
  <c r="I168" i="1"/>
  <c r="H168" i="1"/>
  <c r="G167" i="1"/>
  <c r="I167" i="1"/>
  <c r="H167" i="1"/>
  <c r="G166" i="1"/>
  <c r="I166" i="1"/>
  <c r="H166" i="1"/>
  <c r="G165" i="1"/>
  <c r="I165" i="1"/>
  <c r="H165" i="1"/>
  <c r="G163" i="1"/>
  <c r="I163" i="1"/>
  <c r="H163" i="1"/>
  <c r="G162" i="1"/>
  <c r="I162" i="1"/>
  <c r="H162" i="1"/>
  <c r="G161" i="1"/>
  <c r="I161" i="1"/>
  <c r="H161" i="1"/>
  <c r="G160" i="1"/>
  <c r="I160" i="1"/>
  <c r="H160" i="1"/>
  <c r="G159" i="1"/>
  <c r="I159" i="1"/>
  <c r="H159" i="1"/>
  <c r="G158" i="1"/>
  <c r="I158" i="1"/>
  <c r="H158" i="1"/>
  <c r="G157" i="1"/>
  <c r="I157" i="1"/>
  <c r="H157" i="1"/>
  <c r="G156" i="1"/>
  <c r="I156" i="1"/>
  <c r="H156" i="1"/>
  <c r="G155" i="1"/>
  <c r="I155" i="1"/>
  <c r="H155" i="1"/>
  <c r="G154" i="1"/>
  <c r="I154" i="1"/>
  <c r="H154" i="1"/>
  <c r="G153" i="1"/>
  <c r="I153" i="1"/>
  <c r="H153" i="1"/>
  <c r="G152" i="1"/>
  <c r="I152" i="1"/>
  <c r="H152" i="1"/>
  <c r="G151" i="1"/>
  <c r="I151" i="1"/>
  <c r="H151" i="1"/>
  <c r="G150" i="1"/>
  <c r="I150" i="1"/>
  <c r="H150" i="1"/>
  <c r="G149" i="1"/>
  <c r="I149" i="1"/>
  <c r="H149" i="1"/>
  <c r="G148" i="1"/>
  <c r="I148" i="1"/>
  <c r="H148" i="1"/>
  <c r="G147" i="1"/>
  <c r="I147" i="1"/>
  <c r="H147" i="1"/>
  <c r="G146" i="1"/>
  <c r="I146" i="1"/>
  <c r="H146" i="1"/>
  <c r="G145" i="1"/>
  <c r="I145" i="1"/>
  <c r="H145" i="1"/>
  <c r="G144" i="1"/>
  <c r="I144" i="1"/>
  <c r="H144" i="1"/>
  <c r="G143" i="1"/>
  <c r="I143" i="1"/>
  <c r="H143" i="1"/>
  <c r="G142" i="1"/>
  <c r="I142" i="1"/>
  <c r="H142" i="1"/>
  <c r="G141" i="1"/>
  <c r="I141" i="1"/>
  <c r="H141" i="1"/>
  <c r="G140" i="1"/>
  <c r="I140" i="1"/>
  <c r="H140" i="1"/>
  <c r="G139" i="1"/>
  <c r="I139" i="1"/>
  <c r="H139" i="1"/>
  <c r="G138" i="1"/>
  <c r="I138" i="1"/>
  <c r="H138" i="1"/>
  <c r="G137" i="1"/>
  <c r="I137" i="1"/>
  <c r="H137" i="1"/>
  <c r="G136" i="1"/>
  <c r="I136" i="1"/>
  <c r="H136" i="1"/>
  <c r="G135" i="1"/>
  <c r="I135" i="1"/>
  <c r="H135" i="1"/>
  <c r="G134" i="1"/>
  <c r="I134" i="1"/>
  <c r="H134" i="1"/>
  <c r="G133" i="1"/>
  <c r="I133" i="1"/>
  <c r="H133" i="1"/>
  <c r="G132" i="1"/>
  <c r="I132" i="1"/>
  <c r="H132" i="1"/>
  <c r="G131" i="1"/>
  <c r="I131" i="1"/>
  <c r="H131" i="1"/>
  <c r="G128" i="1"/>
  <c r="I128" i="1"/>
  <c r="H128" i="1"/>
  <c r="G127" i="1"/>
  <c r="I127" i="1"/>
  <c r="H127" i="1"/>
  <c r="G124" i="1"/>
  <c r="I124" i="1"/>
  <c r="H124" i="1"/>
  <c r="G120" i="1"/>
  <c r="I120" i="1"/>
  <c r="H120" i="1"/>
  <c r="G119" i="1"/>
  <c r="I119" i="1"/>
  <c r="H119" i="1"/>
  <c r="G118" i="1"/>
  <c r="I118" i="1"/>
  <c r="H118" i="1"/>
  <c r="G117" i="1"/>
  <c r="I117" i="1"/>
  <c r="H117" i="1"/>
  <c r="G116" i="1"/>
  <c r="I116" i="1"/>
  <c r="H116" i="1"/>
  <c r="G115" i="1"/>
  <c r="I115" i="1"/>
  <c r="H115" i="1"/>
  <c r="G114" i="1"/>
  <c r="I114" i="1"/>
  <c r="H114" i="1"/>
  <c r="G113" i="1"/>
  <c r="I113" i="1"/>
  <c r="H113" i="1"/>
  <c r="G112" i="1"/>
  <c r="I112" i="1"/>
  <c r="H112" i="1"/>
  <c r="G111" i="1"/>
  <c r="I111" i="1"/>
  <c r="H111" i="1"/>
  <c r="G110" i="1"/>
  <c r="I110" i="1"/>
  <c r="H110" i="1"/>
  <c r="G109" i="1"/>
  <c r="I109" i="1"/>
  <c r="H109" i="1"/>
  <c r="G106" i="1"/>
  <c r="I106" i="1"/>
  <c r="H106" i="1"/>
  <c r="G105" i="1"/>
  <c r="I105" i="1"/>
  <c r="H105" i="1"/>
  <c r="G102" i="1"/>
  <c r="I102" i="1"/>
  <c r="H102" i="1"/>
  <c r="G101" i="1"/>
  <c r="I101" i="1"/>
  <c r="H101" i="1"/>
  <c r="G100" i="1"/>
  <c r="I100" i="1"/>
  <c r="H100" i="1"/>
  <c r="G99" i="1"/>
  <c r="I99" i="1"/>
  <c r="H99" i="1"/>
  <c r="G98" i="1"/>
  <c r="I98" i="1"/>
  <c r="H98" i="1"/>
  <c r="G97" i="1"/>
  <c r="I97" i="1"/>
  <c r="H97" i="1"/>
  <c r="G96" i="1"/>
  <c r="I96" i="1"/>
  <c r="H96" i="1"/>
  <c r="G95" i="1"/>
  <c r="I95" i="1"/>
  <c r="H95" i="1"/>
  <c r="G94" i="1"/>
  <c r="I94" i="1"/>
  <c r="H94" i="1"/>
  <c r="G93" i="1"/>
  <c r="I93" i="1"/>
  <c r="H93" i="1"/>
  <c r="G92" i="1"/>
  <c r="I92" i="1"/>
  <c r="H92" i="1"/>
  <c r="G91" i="1"/>
  <c r="I91" i="1"/>
  <c r="H91" i="1"/>
  <c r="G90" i="1"/>
  <c r="I90" i="1"/>
  <c r="H90" i="1"/>
  <c r="G89" i="1"/>
  <c r="I89" i="1"/>
  <c r="H89" i="1"/>
  <c r="G88" i="1"/>
  <c r="I88" i="1"/>
  <c r="H88" i="1"/>
  <c r="G87" i="1"/>
  <c r="I87" i="1"/>
  <c r="H87" i="1"/>
  <c r="G86" i="1"/>
  <c r="I86" i="1"/>
  <c r="H86" i="1"/>
  <c r="G85" i="1"/>
  <c r="I85" i="1"/>
  <c r="H85" i="1"/>
  <c r="G84" i="1"/>
  <c r="I84" i="1"/>
  <c r="H84" i="1"/>
  <c r="G83" i="1"/>
  <c r="I83" i="1"/>
  <c r="H83" i="1"/>
  <c r="G82" i="1"/>
  <c r="I82" i="1"/>
  <c r="H82" i="1"/>
  <c r="G81" i="1"/>
  <c r="I81" i="1"/>
  <c r="H81" i="1"/>
  <c r="G80" i="1"/>
  <c r="I80" i="1"/>
  <c r="H80" i="1"/>
  <c r="G79" i="1"/>
  <c r="I79" i="1"/>
  <c r="H79" i="1"/>
  <c r="G78" i="1"/>
  <c r="I78" i="1"/>
  <c r="H78" i="1"/>
  <c r="G77" i="1"/>
  <c r="I77" i="1"/>
  <c r="H77" i="1"/>
  <c r="G76" i="1"/>
  <c r="I76" i="1"/>
  <c r="H76" i="1"/>
  <c r="G75" i="1"/>
  <c r="I75" i="1"/>
  <c r="H75" i="1"/>
  <c r="G74" i="1"/>
  <c r="I74" i="1"/>
  <c r="H74" i="1"/>
  <c r="G73" i="1"/>
  <c r="I73" i="1"/>
  <c r="H73" i="1"/>
  <c r="G72" i="1"/>
  <c r="I72" i="1"/>
  <c r="H72" i="1"/>
  <c r="G71" i="1"/>
  <c r="I71" i="1"/>
  <c r="H71" i="1"/>
  <c r="G70" i="1"/>
  <c r="I70" i="1"/>
  <c r="H70" i="1"/>
  <c r="G69" i="1"/>
  <c r="I69" i="1"/>
  <c r="H69" i="1"/>
  <c r="G68" i="1"/>
  <c r="I68" i="1"/>
  <c r="H68" i="1"/>
  <c r="G67" i="1"/>
  <c r="I67" i="1"/>
  <c r="H67" i="1"/>
  <c r="G66" i="1"/>
  <c r="I66" i="1"/>
  <c r="H66" i="1"/>
  <c r="G65" i="1"/>
  <c r="I65" i="1"/>
  <c r="H65" i="1"/>
  <c r="G64" i="1"/>
  <c r="I64" i="1"/>
  <c r="H64" i="1"/>
  <c r="G63" i="1"/>
  <c r="I63" i="1"/>
  <c r="H63" i="1"/>
  <c r="G62" i="1"/>
  <c r="I62" i="1"/>
  <c r="H62" i="1"/>
  <c r="G61" i="1"/>
  <c r="I61" i="1"/>
  <c r="H61" i="1"/>
  <c r="G60" i="1"/>
  <c r="I60" i="1"/>
  <c r="H60" i="1"/>
  <c r="G59" i="1"/>
  <c r="I59" i="1"/>
  <c r="H59" i="1"/>
  <c r="G58" i="1"/>
  <c r="I58" i="1"/>
  <c r="H58" i="1"/>
  <c r="G57" i="1"/>
  <c r="I57" i="1"/>
  <c r="H57" i="1"/>
  <c r="G56" i="1"/>
  <c r="I56" i="1"/>
  <c r="H56" i="1"/>
  <c r="G55" i="1"/>
  <c r="I55" i="1"/>
  <c r="H55" i="1"/>
  <c r="G54" i="1"/>
  <c r="I54" i="1"/>
  <c r="H54" i="1"/>
  <c r="G53" i="1"/>
  <c r="I53" i="1"/>
  <c r="H53" i="1"/>
  <c r="G52" i="1"/>
  <c r="I52" i="1"/>
  <c r="H52" i="1"/>
  <c r="G51" i="1"/>
  <c r="I51" i="1"/>
  <c r="H51" i="1"/>
  <c r="G50" i="1"/>
  <c r="I50" i="1"/>
  <c r="H50" i="1"/>
  <c r="G49" i="1"/>
  <c r="I49" i="1"/>
  <c r="H49" i="1"/>
  <c r="G48" i="1"/>
  <c r="I48" i="1"/>
  <c r="H48" i="1"/>
  <c r="G47" i="1"/>
  <c r="I47" i="1"/>
  <c r="H47" i="1"/>
  <c r="G46" i="1"/>
  <c r="I46" i="1"/>
  <c r="H46" i="1"/>
  <c r="G45" i="1"/>
  <c r="I45" i="1"/>
  <c r="H45" i="1"/>
  <c r="G44" i="1"/>
  <c r="I44" i="1"/>
  <c r="H44" i="1"/>
  <c r="G43" i="1"/>
  <c r="I43" i="1"/>
  <c r="H43" i="1"/>
  <c r="G42" i="1"/>
  <c r="I42" i="1"/>
  <c r="H42" i="1"/>
  <c r="G41" i="1"/>
  <c r="I41" i="1"/>
  <c r="H41" i="1"/>
  <c r="G40" i="1"/>
  <c r="I40" i="1"/>
  <c r="H40" i="1"/>
  <c r="G39" i="1"/>
  <c r="I39" i="1"/>
  <c r="H39" i="1"/>
  <c r="G38" i="1"/>
  <c r="I38" i="1"/>
  <c r="H38" i="1"/>
  <c r="G37" i="1"/>
  <c r="I37" i="1"/>
  <c r="H37" i="1"/>
  <c r="G36" i="1"/>
  <c r="I36" i="1"/>
  <c r="H36" i="1"/>
  <c r="G35" i="1"/>
  <c r="I35" i="1"/>
  <c r="H35" i="1"/>
  <c r="G34" i="1"/>
  <c r="I34" i="1"/>
  <c r="H34" i="1"/>
  <c r="G33" i="1"/>
  <c r="I33" i="1"/>
  <c r="H33" i="1"/>
  <c r="G32" i="1"/>
  <c r="I32" i="1"/>
  <c r="H32" i="1"/>
  <c r="G31" i="1"/>
  <c r="I31" i="1"/>
  <c r="H31" i="1"/>
  <c r="G30" i="1"/>
  <c r="I30" i="1"/>
  <c r="H30" i="1"/>
  <c r="G29" i="1"/>
  <c r="I29" i="1"/>
  <c r="H29" i="1"/>
  <c r="G28" i="1"/>
  <c r="I28" i="1"/>
  <c r="H28" i="1"/>
  <c r="G27" i="1"/>
  <c r="I27" i="1"/>
  <c r="H27" i="1"/>
  <c r="G26" i="1"/>
  <c r="I26" i="1"/>
  <c r="H26" i="1"/>
  <c r="G25" i="1"/>
  <c r="I25" i="1"/>
  <c r="H25" i="1"/>
  <c r="G24" i="1"/>
  <c r="I24" i="1"/>
  <c r="H24" i="1"/>
  <c r="G23" i="1"/>
  <c r="I23" i="1"/>
  <c r="H23" i="1"/>
  <c r="G22" i="1"/>
  <c r="I22" i="1"/>
  <c r="H22" i="1"/>
  <c r="G21" i="1"/>
  <c r="I21" i="1"/>
  <c r="H21" i="1"/>
  <c r="G20" i="1"/>
  <c r="I20" i="1"/>
  <c r="H20" i="1"/>
  <c r="G19" i="1"/>
  <c r="I19" i="1"/>
  <c r="H19" i="1"/>
  <c r="G18" i="1"/>
  <c r="I18" i="1"/>
  <c r="H18" i="1"/>
  <c r="G17" i="1"/>
  <c r="I17" i="1"/>
  <c r="H17" i="1"/>
  <c r="G16" i="1"/>
  <c r="I16" i="1"/>
  <c r="H16" i="1"/>
  <c r="G15" i="1"/>
  <c r="I15" i="1"/>
  <c r="H15" i="1"/>
  <c r="G14" i="1"/>
  <c r="I14" i="1"/>
  <c r="H14" i="1"/>
  <c r="G13" i="1"/>
  <c r="I13" i="1"/>
  <c r="H13" i="1"/>
  <c r="G12" i="1"/>
  <c r="I12" i="1"/>
  <c r="H12" i="1"/>
  <c r="G11" i="1"/>
  <c r="I11" i="1"/>
  <c r="H11" i="1"/>
  <c r="G10" i="1"/>
  <c r="I10" i="1"/>
  <c r="H10" i="1"/>
  <c r="G9" i="1"/>
  <c r="I9" i="1"/>
  <c r="H9" i="1"/>
  <c r="G8" i="1"/>
  <c r="I8" i="1"/>
  <c r="H8" i="1"/>
  <c r="G7" i="1"/>
  <c r="I7" i="1"/>
  <c r="H7" i="1"/>
  <c r="G6" i="1"/>
  <c r="I6" i="1"/>
  <c r="H6" i="1"/>
  <c r="G5" i="1"/>
  <c r="I5" i="1"/>
  <c r="H5" i="1"/>
  <c r="G4" i="1"/>
  <c r="I4" i="1"/>
  <c r="H4" i="1"/>
  <c r="G3" i="1"/>
  <c r="I3" i="1"/>
  <c r="H3" i="1"/>
</calcChain>
</file>

<file path=xl/sharedStrings.xml><?xml version="1.0" encoding="utf-8"?>
<sst xmlns="http://schemas.openxmlformats.org/spreadsheetml/2006/main" count="13393" uniqueCount="356">
  <si>
    <t>Measure Abbreviation</t>
  </si>
  <si>
    <t>Measure</t>
  </si>
  <si>
    <t>Measure/Data Element</t>
  </si>
  <si>
    <t>Measurement year</t>
  </si>
  <si>
    <t>Numerator</t>
  </si>
  <si>
    <t>Denominator</t>
  </si>
  <si>
    <t>Reported rate</t>
  </si>
  <si>
    <t>Lower 95% CI</t>
  </si>
  <si>
    <t>Upper 95% CI</t>
  </si>
  <si>
    <t>Reporter</t>
  </si>
  <si>
    <t>wcc</t>
  </si>
  <si>
    <t>Weight Assessment and Counseling for Nutrition and Physical Activity for Children/Adolescents (wcc)</t>
  </si>
  <si>
    <t>Aetna</t>
  </si>
  <si>
    <t>BMI Percentile 3-11 years</t>
  </si>
  <si>
    <t>BMI Percentile 12-17 years</t>
  </si>
  <si>
    <t>BMI Percentile Total</t>
  </si>
  <si>
    <t>Counseling for Nutrition 3-11 years</t>
  </si>
  <si>
    <t>Counseling for Nutrition-12-17 years</t>
  </si>
  <si>
    <t>Counseling for Nutrition Total</t>
  </si>
  <si>
    <t>Counseling for Physical Activity 3-11 years</t>
  </si>
  <si>
    <t>Counseling for Physical Activity 12-17 years</t>
  </si>
  <si>
    <t>Counseling for Physical Activity Total</t>
  </si>
  <si>
    <t>cis</t>
  </si>
  <si>
    <t>Childhood Immunization Status (cis)</t>
  </si>
  <si>
    <t>DTaP</t>
  </si>
  <si>
    <t>IPV</t>
  </si>
  <si>
    <t>MMR</t>
  </si>
  <si>
    <t>HiB</t>
  </si>
  <si>
    <t>Hepatitis B</t>
  </si>
  <si>
    <t>VZV</t>
  </si>
  <si>
    <t>Pneumococcal Conjugate</t>
  </si>
  <si>
    <t>Hepatitis A</t>
  </si>
  <si>
    <t>Rotavirus</t>
  </si>
  <si>
    <t>Influenza</t>
  </si>
  <si>
    <t>Combination #2</t>
  </si>
  <si>
    <t>Combination #3</t>
  </si>
  <si>
    <t>Combination #4</t>
  </si>
  <si>
    <t>Combination #5</t>
  </si>
  <si>
    <t>Combination #6</t>
  </si>
  <si>
    <t>Combination #7</t>
  </si>
  <si>
    <t>Combination #8</t>
  </si>
  <si>
    <t>Combination #9</t>
  </si>
  <si>
    <t>Combination #10</t>
  </si>
  <si>
    <t>ima</t>
  </si>
  <si>
    <t>Immunizations for Adolescents (ima)</t>
  </si>
  <si>
    <t>Meningococcal</t>
  </si>
  <si>
    <t>Tdap</t>
  </si>
  <si>
    <t>HPV</t>
  </si>
  <si>
    <t>Combination #1</t>
  </si>
  <si>
    <t>bcs</t>
  </si>
  <si>
    <t>Breast Cancer Screening (bcs)</t>
  </si>
  <si>
    <t>ccs</t>
  </si>
  <si>
    <t>Cervical Cancer Screening (ccs)</t>
  </si>
  <si>
    <t>col</t>
  </si>
  <si>
    <t>Colorectal Cancer Screening (col)</t>
  </si>
  <si>
    <t>chl</t>
  </si>
  <si>
    <t>Chlamydia Screening in Women (chl)</t>
  </si>
  <si>
    <t>16-20 Years</t>
  </si>
  <si>
    <t>21-24 Years</t>
  </si>
  <si>
    <t>Total</t>
  </si>
  <si>
    <t>cwp</t>
  </si>
  <si>
    <t>Appropriate Testing for Pharyngitis (cwp)</t>
  </si>
  <si>
    <t>3-17 Years</t>
  </si>
  <si>
    <t>18-64 Years</t>
  </si>
  <si>
    <t>65+ Years</t>
  </si>
  <si>
    <t>spr</t>
  </si>
  <si>
    <t>Use of Spirometry Testing in the Assessment and Diagnosis of COPD (spr)</t>
  </si>
  <si>
    <t>pce</t>
  </si>
  <si>
    <t>Pharmacotherapy Management of COPD Exacerbation (pce)</t>
  </si>
  <si>
    <t>Systemic Corticosteroid</t>
  </si>
  <si>
    <t>Bronchodilator</t>
  </si>
  <si>
    <t>amr</t>
  </si>
  <si>
    <t>Asthma Medication Ratio (amr)</t>
  </si>
  <si>
    <t>5-11 Years</t>
  </si>
  <si>
    <t>12-18 Years</t>
  </si>
  <si>
    <t>19-50 Years</t>
  </si>
  <si>
    <t>51-64 Years</t>
  </si>
  <si>
    <t>cbp</t>
  </si>
  <si>
    <t>Controlling High Blood Pressure (cbp)</t>
  </si>
  <si>
    <t>pbh</t>
  </si>
  <si>
    <t>Persistence of Beta-Blocker Treatment After a Heart Attack (pbh)</t>
  </si>
  <si>
    <t>spc</t>
  </si>
  <si>
    <t>Statin Therapy for Patients With Cardiovascular Disease (spc)</t>
  </si>
  <si>
    <t>Received Statin Therapy: 21-75 Years (Male)</t>
  </si>
  <si>
    <t>Statin Adherence 80%: 21-75 Years (Male)</t>
  </si>
  <si>
    <t>Received Statin Therapy: 40-75 Years (Female)</t>
  </si>
  <si>
    <t>Statin Adherence 80%: 40-75 Years (Female)</t>
  </si>
  <si>
    <t>Received Statin Therapy: Total</t>
  </si>
  <si>
    <t>Statin Adherence 80%: Total</t>
  </si>
  <si>
    <t>cre</t>
  </si>
  <si>
    <t>Cardiac Rehabilitation (cre)</t>
  </si>
  <si>
    <t>Initiation: 18-64</t>
  </si>
  <si>
    <t>Engagement1: 18-64</t>
  </si>
  <si>
    <t>Engagement2: 18-64</t>
  </si>
  <si>
    <t>Achievement: 18-64</t>
  </si>
  <si>
    <t>Initiation: 65+</t>
  </si>
  <si>
    <t>Engagement1: 65+</t>
  </si>
  <si>
    <t>Engagement2: 65+</t>
  </si>
  <si>
    <t>Achievement: 65+</t>
  </si>
  <si>
    <t>Initiation: Total</t>
  </si>
  <si>
    <t>Engagement1: Total</t>
  </si>
  <si>
    <t>Engagement2: Total</t>
  </si>
  <si>
    <t>Achievement: Total</t>
  </si>
  <si>
    <t>cdc</t>
  </si>
  <si>
    <t>Comprehensive Diabetes Care (cdc)</t>
  </si>
  <si>
    <t>Hemoglobin A1c (HbA1c) Testing</t>
  </si>
  <si>
    <t>Poor HbA1c Control</t>
  </si>
  <si>
    <t>HbA1c Control (&lt;8%)</t>
  </si>
  <si>
    <t>Eye Exam (Retinal) Performed</t>
  </si>
  <si>
    <t>Blood Pressure Control (&lt;140/90 mm Hg)</t>
  </si>
  <si>
    <t>ked</t>
  </si>
  <si>
    <t>Kidney Health Evaluation for Patients With Diabetes (ked)</t>
  </si>
  <si>
    <t>18-64</t>
  </si>
  <si>
    <t>65-74</t>
  </si>
  <si>
    <t>75-85</t>
  </si>
  <si>
    <t>spd</t>
  </si>
  <si>
    <t>Statin Therapy for Patients With Diabetes (spd)</t>
  </si>
  <si>
    <t>Received Statin Therapy</t>
  </si>
  <si>
    <t>Statin Adherence 80%</t>
  </si>
  <si>
    <t>amm</t>
  </si>
  <si>
    <t>Antidepressant Medication Management (amm)</t>
  </si>
  <si>
    <t>Effective Acute Phase Treatment</t>
  </si>
  <si>
    <t>Effective Continuation Phase Treatment</t>
  </si>
  <si>
    <t>add</t>
  </si>
  <si>
    <t>Follow-Up Care for Children Prescribed ADHD Medication (add)</t>
  </si>
  <si>
    <t>Initiation Phase</t>
  </si>
  <si>
    <t>Continuation and Maintenance (C&amp;M) Phase</t>
  </si>
  <si>
    <t>fui</t>
  </si>
  <si>
    <t>Follow-Up After High-Intensity Care for Substance Use Disorder (fui)</t>
  </si>
  <si>
    <t>30-Day Follow-Up: 13-17 Years</t>
  </si>
  <si>
    <t>7-Day Follow-Up: 13-17 Years</t>
  </si>
  <si>
    <t>30-Day Follow-Up: 18-64 Years</t>
  </si>
  <si>
    <t>7-Day Follow-Up: 18-64 Years</t>
  </si>
  <si>
    <t>30-Day Follow-Up: 65+ Years</t>
  </si>
  <si>
    <t>7-Day Follow-Up: 65+ Years</t>
  </si>
  <si>
    <t>30-Day Follow-Up: Total</t>
  </si>
  <si>
    <t>7-Day Follow-Up: Total</t>
  </si>
  <si>
    <t>fuh</t>
  </si>
  <si>
    <t>Follow-Up After Hospitalization for Mental Illness (fuh)</t>
  </si>
  <si>
    <t>30-Day Follow-Up: 6-17 Years</t>
  </si>
  <si>
    <t>7-Day Follow-Up: 6-17 Years</t>
  </si>
  <si>
    <t>pod</t>
  </si>
  <si>
    <t>Pharmacotherapy for Opioid Use Disorder (POD)</t>
  </si>
  <si>
    <t>16-64 Years</t>
  </si>
  <si>
    <t>fum</t>
  </si>
  <si>
    <t>Follow-Up After Emergency Department Visit for Mental Illness (fum)</t>
  </si>
  <si>
    <t>30-Day Follow-Up: 6-17</t>
  </si>
  <si>
    <t>7-Day Follow-Up: 6-17</t>
  </si>
  <si>
    <t>30-Day Follow-Up: 18-64</t>
  </si>
  <si>
    <t>7-Day Follow-Up: 18-64</t>
  </si>
  <si>
    <t>30-Day Follow-Up: 65+</t>
  </si>
  <si>
    <t>7-Day Follow-Up: 65+</t>
  </si>
  <si>
    <t>fua</t>
  </si>
  <si>
    <t>Follow-Up After Emergency Department Visit for Alcohol and Other Drug Dependence (fua)</t>
  </si>
  <si>
    <t>30-Day Follow-Up: 18+</t>
  </si>
  <si>
    <t>7-Day Follow-Up: 18+</t>
  </si>
  <si>
    <t>saa</t>
  </si>
  <si>
    <t>Adherence to Antipsychotic Medications for Individuals With Schizophrenia (saa)</t>
  </si>
  <si>
    <t>apm</t>
  </si>
  <si>
    <t>Metabolic Monitoring for Children and Adolescents on Antipsychotics (apm)</t>
  </si>
  <si>
    <t>BloodGlucoseTesting: 1-11</t>
  </si>
  <si>
    <t>CholesterolTesting: 1-11</t>
  </si>
  <si>
    <t>BloodGlucoseCholesterolTesting: 1-11</t>
  </si>
  <si>
    <t>BloodGlucoseTesting: 12-17</t>
  </si>
  <si>
    <t>CholesterolTesting: 12-17</t>
  </si>
  <si>
    <t>BloodGlucoseCholesterolTesting: 12-17</t>
  </si>
  <si>
    <t>BloodGlucoseTesting: Total</t>
  </si>
  <si>
    <t>CholesterolTesting: Total</t>
  </si>
  <si>
    <t>BloodGlucoseCholesterolTesting: Total</t>
  </si>
  <si>
    <t>ncs</t>
  </si>
  <si>
    <t>Non-Recommended Cervical Cancer Screening in Adolescent Females (ncs)</t>
  </si>
  <si>
    <t>uri</t>
  </si>
  <si>
    <t>Appropriate Treatment for Children With URI (uri)</t>
  </si>
  <si>
    <t>3 month - 17 y/o</t>
  </si>
  <si>
    <t>18 - 64 y/o</t>
  </si>
  <si>
    <t>65+ y/o</t>
  </si>
  <si>
    <t>aab</t>
  </si>
  <si>
    <t>Avoidance of Antibiotic Treatment in Adults with Acute Bronchitis (aab)</t>
  </si>
  <si>
    <t>lbp</t>
  </si>
  <si>
    <t>Use of Imaging Studies for Low Back Pain (lbp)</t>
  </si>
  <si>
    <t>hdo</t>
  </si>
  <si>
    <t>Use of Opioids at High Dosage (hdo)</t>
  </si>
  <si>
    <t>uop</t>
  </si>
  <si>
    <t>Use of Opioids From Multiple Providers (uop)</t>
  </si>
  <si>
    <t>Multiple Prescribers</t>
  </si>
  <si>
    <t>Multiple Pharmacies</t>
  </si>
  <si>
    <t>Multiple Prescribers and Multiple Pharmacies</t>
  </si>
  <si>
    <t>cou</t>
  </si>
  <si>
    <t>Risk of Continued Opioid Use (COU)</t>
  </si>
  <si>
    <t>18-64 y/o &gt;=15 Days covered</t>
  </si>
  <si>
    <t>18-64 y/o &gt;=31 Days covered</t>
  </si>
  <si>
    <t>65+ y/o &gt;=15 Days covered</t>
  </si>
  <si>
    <t>65+ y/o&gt;=31 Days covered</t>
  </si>
  <si>
    <t>Total&gt;=15 Days covered</t>
  </si>
  <si>
    <t>Total &gt;=31 Days covered</t>
  </si>
  <si>
    <t>aap</t>
  </si>
  <si>
    <t>Adults' Access to Preventive/Ambulatory Health Services (aap)</t>
  </si>
  <si>
    <t>20-44 Years</t>
  </si>
  <si>
    <t>45-64 Years</t>
  </si>
  <si>
    <t>iet</t>
  </si>
  <si>
    <t>Initiation and Engagement of AOD Dependence Treatment (iet)</t>
  </si>
  <si>
    <t>Initiation of AOD Treatment: 13-17 Years - Alcohol Abuse</t>
  </si>
  <si>
    <t>Engagement of AOD Treatment: 13-17 Years - Alcohol Abuse</t>
  </si>
  <si>
    <t>Initiation of AOD Treatment: 13-17 Years - Opioid Abuse</t>
  </si>
  <si>
    <t>Engagement of AOD Treatment: 13-17 Years - Opioid Abuse</t>
  </si>
  <si>
    <t>Initiation of AOD Treatment: 13-17 Years - Other Drug Abuse</t>
  </si>
  <si>
    <t>Engagement of AOD Treatment: 13-17 Years - Other Drug Abuse</t>
  </si>
  <si>
    <t>Initiation of AOD Treatment: 13-17 Years Total</t>
  </si>
  <si>
    <t>Engagement of AOD Treatment: 13-17 Years Total</t>
  </si>
  <si>
    <t>Initiation of AOD Treatment: 18+ Years - Alcohol Abuse</t>
  </si>
  <si>
    <t>Engagement of AOD Treatment: 18+ Years - Alcohol Abuse</t>
  </si>
  <si>
    <t>Initiation of AOD Treatment: 18+ Years - Opioid Abuse</t>
  </si>
  <si>
    <t>Engagement of AOD Treatment: 18+ Years - Opioid Abuse</t>
  </si>
  <si>
    <t>Initiation of AOD Treatment: 18+ Years - Other Drug Abuse</t>
  </si>
  <si>
    <t>Engagement of AOD Treatment: 18+ Years - Other Drug Abuse</t>
  </si>
  <si>
    <t>Initiation of AOD Treatment: 18+ Years Total</t>
  </si>
  <si>
    <t>Engagement of AOD Treatment: 18+ Years Total</t>
  </si>
  <si>
    <t>Initiation of AOD Treatment: Total - Alcohol Abuse</t>
  </si>
  <si>
    <t>Engagement of AOD Treatment: Total - Alcohol Abuse</t>
  </si>
  <si>
    <t>Initiation of AOD Treatment: Total - Opioid Abuse</t>
  </si>
  <si>
    <t>Engagement of AOD Treatment: Total - Opioid Abuse</t>
  </si>
  <si>
    <t>Initiation of AOD Treatment: Total - Other Drug Abuse</t>
  </si>
  <si>
    <t>Engagement of AOD Treatment: Total - Other Drug Abuse</t>
  </si>
  <si>
    <t>Initiation of AOD Treatment: Total Total</t>
  </si>
  <si>
    <t>Engagement of AOD Treatment: Total Total</t>
  </si>
  <si>
    <t>ppc</t>
  </si>
  <si>
    <t>Prenatal and Postpartum Care (ppc)</t>
  </si>
  <si>
    <t>Timeliness of Prenatal Care</t>
  </si>
  <si>
    <t>Postpartum Care</t>
  </si>
  <si>
    <t>app</t>
  </si>
  <si>
    <t>Use of First-Line Psychosocial Care for Children and Adolescents on Antipsychotics (app)</t>
  </si>
  <si>
    <t>1-11 Years</t>
  </si>
  <si>
    <t>12-17 Years</t>
  </si>
  <si>
    <t>w30</t>
  </si>
  <si>
    <t>Well-Child Visits in the First 30 Months of Life (w30)</t>
  </si>
  <si>
    <t>Age15Months</t>
  </si>
  <si>
    <t>Age15to30Months</t>
  </si>
  <si>
    <t>wcv</t>
  </si>
  <si>
    <t>Child and Adolescent Well-Care Visits</t>
  </si>
  <si>
    <t>3to11</t>
  </si>
  <si>
    <t>12to17</t>
  </si>
  <si>
    <t>18to21</t>
  </si>
  <si>
    <t>ANTHEM BCBS</t>
  </si>
  <si>
    <t xml:space="preserve">Adequate HbA1c Control </t>
  </si>
  <si>
    <t>BCBS Kansas City</t>
  </si>
  <si>
    <t>Cigna</t>
  </si>
  <si>
    <t>Coventry Medicare</t>
  </si>
  <si>
    <t>Non-LIS/DE, Nondisability</t>
  </si>
  <si>
    <t>LIS/DE</t>
  </si>
  <si>
    <t>Disability</t>
  </si>
  <si>
    <t>LIS/DE and Disability</t>
  </si>
  <si>
    <t>Other</t>
  </si>
  <si>
    <t>Unknown</t>
  </si>
  <si>
    <t>Total Medicare</t>
  </si>
  <si>
    <t>Colorectal Cancer Screening (COL)</t>
  </si>
  <si>
    <t>Cardiac Rehabilitation (CRE)</t>
  </si>
  <si>
    <t>Engagement 1: 18-64</t>
  </si>
  <si>
    <t>Engagement 2: 18-64</t>
  </si>
  <si>
    <t>Engagement 1: 65+</t>
  </si>
  <si>
    <t>Engagement 2: 65+</t>
  </si>
  <si>
    <t>Engagement 1: Total</t>
  </si>
  <si>
    <t>Engagement 2: Total</t>
  </si>
  <si>
    <t>HbA1c Poor Control</t>
  </si>
  <si>
    <t>HbA1c  Adequate Control</t>
  </si>
  <si>
    <t>Medical Attention for Nephropathy</t>
  </si>
  <si>
    <t>Eye Exam (Retinal) Performed: Non-LIS/DE, Nondisability</t>
  </si>
  <si>
    <t>Eye Exam (Retinal) Performed: LIS/DE</t>
  </si>
  <si>
    <t>Eye Exam (Retinal) Performed: Disability</t>
  </si>
  <si>
    <t>Eye Exam (Retinal) Performed: LIS/DE and Disability</t>
  </si>
  <si>
    <t>Eye Exam (Retinal) Performed: Other</t>
  </si>
  <si>
    <t>Eye Exam (Retinal) Performed: Unknown</t>
  </si>
  <si>
    <t>Eye Exam (Retinal) Performed: Total</t>
  </si>
  <si>
    <t>Kidney Health Evaluation for Patients with Diabetes (KED)</t>
  </si>
  <si>
    <t>18 to 64</t>
  </si>
  <si>
    <t>65 to 74</t>
  </si>
  <si>
    <t>75 to 85</t>
  </si>
  <si>
    <t>art</t>
  </si>
  <si>
    <t>Disease-Modifying Anti-Rheumatic Drug Therapy in Rheumatoid Arthritis (ART)</t>
  </si>
  <si>
    <t>omw</t>
  </si>
  <si>
    <t>Osteoporosis Management in Women Who Had a Fracture (OMW)</t>
  </si>
  <si>
    <t>osw</t>
  </si>
  <si>
    <t>Osteoporosis Screening in Older Women (OSW)</t>
  </si>
  <si>
    <t>Follow-Up After High-Intensity Care for Substance Use Disorder (FUI)</t>
  </si>
  <si>
    <t>30-Day Follow-Up: 18+ Years</t>
  </si>
  <si>
    <t>7-Day Follow-Up: 18+ Years</t>
  </si>
  <si>
    <t>mrp</t>
  </si>
  <si>
    <t>Medication Reconciliation Post-Discharge (MRP)</t>
  </si>
  <si>
    <t>trc</t>
  </si>
  <si>
    <t>Transition of Care (TRC)</t>
  </si>
  <si>
    <t>Notification of Inpatient Admission: 18-64 Years</t>
  </si>
  <si>
    <t>Notification of Inpatient Admission: 65+ Years</t>
  </si>
  <si>
    <t>Notification of Inpatient Admission: Total</t>
  </si>
  <si>
    <t>Receipt of Discharge Information: 18-64 Years</t>
  </si>
  <si>
    <t>Receipt of Discharge Information: 65+ Years</t>
  </si>
  <si>
    <t>Receipt of Discharge Information: Total</t>
  </si>
  <si>
    <t>Patient Engagement After Inpatient Discharge: 18-64 Years</t>
  </si>
  <si>
    <t>Patient Engagement After Inpatient Discharge: 65+ Years</t>
  </si>
  <si>
    <t>Patient Engagement After Inpatient Discharge: Total</t>
  </si>
  <si>
    <t>Medication Reconciliation Post-Discharge: 18-64 Years</t>
  </si>
  <si>
    <t>Medication Reconciliation Post-Discharge: 65+ Years</t>
  </si>
  <si>
    <t>Medication Reconciliation Post-Discharge: Total</t>
  </si>
  <si>
    <t>fmc</t>
  </si>
  <si>
    <t>Follow-Up After Emergency Department Visit for People With Multiple High-Risk Chronic Conditions (FMC)</t>
  </si>
  <si>
    <t>Appropriate Treatment for Upper Respiratory Infection (URI)</t>
  </si>
  <si>
    <t>psa</t>
  </si>
  <si>
    <t>Non-Recommended PSA-Based Screening in Older Men (PSA)</t>
  </si>
  <si>
    <t>dde</t>
  </si>
  <si>
    <t>Potentially Harmful Drug-Disease Interactions in the Elderly</t>
  </si>
  <si>
    <t>Falls + Anticonvulsants, Nonbenzodiazepine hypnotics, SSRIs, Antiemetics, Antipsychotics, Benzodiazepines or Tricyclic Antidepressants</t>
  </si>
  <si>
    <t>Dementia + Antiemetics, Antipsychotics, Benzodiazepines, Tricyclic Antidepressants, H2 Receptor Antagonists, Nonbenzodiazepine hypnotics or Anticholinergic Agents</t>
  </si>
  <si>
    <t>Chronic Kidney disease + Cox-2 Selective NSAIDs or Nonaspirin NSAIDs</t>
  </si>
  <si>
    <t>dae</t>
  </si>
  <si>
    <t>Use of High-Risk Medications in Older Adults (DAE)</t>
  </si>
  <si>
    <t>High Risk Medications to Avoid</t>
  </si>
  <si>
    <t>Except Appropriate Diagnosis</t>
  </si>
  <si>
    <t>Use of Opioids at High Dosage</t>
  </si>
  <si>
    <t>Use of Opioids From Multiple Providers (UOP)</t>
  </si>
  <si>
    <t>Home State Health-Exchange (Celtic)</t>
  </si>
  <si>
    <t>Home State Health-Medicaid</t>
  </si>
  <si>
    <t>lsc</t>
  </si>
  <si>
    <t>Lead Screening in Children (lsc)</t>
  </si>
  <si>
    <t>ssd</t>
  </si>
  <si>
    <t>Diabetes Screening for People With Schizophrenia or Bipolar Disorder Who Are Using Atipsychotic Medications (ssd)</t>
  </si>
  <si>
    <t>smd</t>
  </si>
  <si>
    <t>Diabetes Monitoring for People With Diabetes and Schizophrenia (smd)</t>
  </si>
  <si>
    <t>smc</t>
  </si>
  <si>
    <t>Cardiovascular Monitoring for People With Cardiovascular Disease and Schizophrenia (smc)</t>
  </si>
  <si>
    <t>adv</t>
  </si>
  <si>
    <t>Annual Dental Visit (adv)</t>
  </si>
  <si>
    <t>2-3 Years</t>
  </si>
  <si>
    <t>4-6 Years</t>
  </si>
  <si>
    <t>7-10 Years</t>
  </si>
  <si>
    <t>11-14 Years</t>
  </si>
  <si>
    <t>15-18 Years</t>
  </si>
  <si>
    <t>19-20 Years</t>
  </si>
  <si>
    <t>Home State Health - Medicare</t>
  </si>
  <si>
    <t xml:space="preserve">HbA1c Poor Control </t>
  </si>
  <si>
    <t>Potentially Harmful Drug-Disease Interactions in the Elderly (DDE)</t>
  </si>
  <si>
    <t>Humana</t>
  </si>
  <si>
    <t>Humana - Medicare</t>
  </si>
  <si>
    <t>coa</t>
  </si>
  <si>
    <t>Care for Older Adults (Coa)</t>
  </si>
  <si>
    <t>Advance Care Planning</t>
  </si>
  <si>
    <t>Medication Review</t>
  </si>
  <si>
    <t>Functional Status Assessment</t>
  </si>
  <si>
    <t>Pain Assessment</t>
  </si>
  <si>
    <t>MO Care</t>
  </si>
  <si>
    <t>Diabetes Screening for People with Schizophrenia or Bipolar Disorder Who Are Using Antipsychotic Medications (ssd)</t>
  </si>
  <si>
    <t>Diabetes Monitoring for People with Diabetes and Schizophrenia (smd)</t>
  </si>
  <si>
    <t>Cardiovascular Monitoring for People with Cardiovascular Disease and Schizophrenia (smc)</t>
  </si>
  <si>
    <t>UHC Community Plan</t>
  </si>
  <si>
    <t>Row Labels</t>
  </si>
  <si>
    <t>Grand Total</t>
  </si>
  <si>
    <t>Average of Reported rate</t>
  </si>
  <si>
    <t>Average of Lower 95% CI</t>
  </si>
  <si>
    <t>Average of Upper 95% 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</si>
</sst>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i/>
      <sz val="9"/>
      <name val="Arial"/>
      <family val="2"/>
    </font>
    <font>
      <b/>
      <sz val="9"/>
      <color theme="1"/>
      <name val="Arial"/>
      <family val="2"/>
    </font>
    <font>
      <i/>
      <sz val="9"/>
      <color theme="1"/>
      <name val="Calibri"/>
      <family val="2"/>
      <scheme val="minor"/>
    </font>
    <font>
      <i/>
      <sz val="9"/>
      <color theme="1"/>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9" fontId="1" fillId="0" borderId="0" applyFont="0" applyFill="0" applyBorder="0" applyAlignment="0" applyProtection="0"/>
    <xf numFmtId="0" fontId="2" fillId="0" borderId="0"/>
  </cellStyleXfs>
  <cellXfs count="36">
    <xf numFmtId="0" fontId="0" fillId="0" borderId="0" xfId="0"/>
    <xf numFmtId="0" fontId="0" fillId="0" borderId="1" xfId="0" applyNumberFormat="1" applyFont="1" applyFill="1" applyBorder="1" applyAlignment="1" applyProtection="1">
      <alignment horizontal="left"/>
    </xf>
    <xf numFmtId="0" fontId="3" fillId="2" borderId="1" xfId="2" applyNumberFormat="1" applyFont="1" applyFill="1" applyBorder="1" applyAlignment="1" applyProtection="1">
      <alignment horizontal="left" vertical="center" wrapText="1"/>
    </xf>
    <xf numFmtId="0" fontId="0" fillId="0" borderId="0" xfId="0" applyAlignment="1">
      <alignment horizontal="left"/>
    </xf>
    <xf numFmtId="0" fontId="4" fillId="2" borderId="1" xfId="2" applyNumberFormat="1" applyFont="1" applyFill="1" applyBorder="1" applyAlignment="1" applyProtection="1">
      <alignment horizontal="left" vertical="center" wrapText="1"/>
    </xf>
    <xf numFmtId="10" fontId="0" fillId="0" borderId="1" xfId="1" applyNumberFormat="1" applyFont="1" applyFill="1" applyBorder="1" applyAlignment="1" applyProtection="1">
      <alignment horizontal="left"/>
    </xf>
    <xf numFmtId="0" fontId="5" fillId="2" borderId="1" xfId="2" applyNumberFormat="1" applyFont="1" applyFill="1" applyBorder="1" applyAlignment="1" applyProtection="1">
      <alignment horizontal="left" vertical="center" wrapText="1"/>
    </xf>
    <xf numFmtId="0" fontId="5" fillId="0" borderId="1" xfId="2" applyNumberFormat="1" applyFont="1" applyFill="1" applyBorder="1" applyAlignment="1" applyProtection="1">
      <alignment horizontal="left" vertical="center" wrapText="1"/>
    </xf>
    <xf numFmtId="0" fontId="3" fillId="0" borderId="1" xfId="2" applyNumberFormat="1" applyFont="1" applyFill="1" applyBorder="1" applyAlignment="1" applyProtection="1">
      <alignment horizontal="left" vertical="center" wrapText="1"/>
    </xf>
    <xf numFmtId="0" fontId="5" fillId="2"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left" vertical="center" wrapText="1"/>
    </xf>
    <xf numFmtId="0" fontId="6" fillId="0" borderId="1" xfId="0" applyFont="1" applyBorder="1" applyAlignment="1">
      <alignment horizontal="left"/>
    </xf>
    <xf numFmtId="16" fontId="7" fillId="0" borderId="1" xfId="0" applyNumberFormat="1" applyFont="1" applyBorder="1" applyAlignment="1">
      <alignment horizontal="left"/>
    </xf>
    <xf numFmtId="0" fontId="8" fillId="0" borderId="1" xfId="0" applyFont="1" applyBorder="1" applyAlignment="1">
      <alignment horizontal="left"/>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xf numFmtId="0" fontId="0" fillId="0" borderId="2" xfId="0" applyNumberFormat="1" applyFont="1" applyFill="1" applyBorder="1" applyAlignment="1" applyProtection="1">
      <alignment horizontal="left"/>
    </xf>
    <xf numFmtId="0" fontId="0" fillId="0" borderId="2" xfId="0" applyBorder="1" applyAlignment="1">
      <alignment horizontal="left"/>
    </xf>
    <xf numFmtId="0" fontId="0" fillId="0" borderId="3" xfId="0" applyBorder="1" applyAlignment="1">
      <alignment horizontal="left"/>
    </xf>
    <xf numFmtId="0" fontId="0" fillId="0" borderId="3" xfId="0" applyFill="1" applyBorder="1" applyAlignment="1">
      <alignment horizontal="left"/>
    </xf>
    <xf numFmtId="0" fontId="0" fillId="0" borderId="4" xfId="0" applyNumberFormat="1" applyFont="1" applyFill="1" applyBorder="1" applyAlignment="1" applyProtection="1">
      <alignment horizontal="left"/>
    </xf>
    <xf numFmtId="0" fontId="0" fillId="0" borderId="5" xfId="0" applyNumberFormat="1" applyFont="1" applyFill="1" applyBorder="1" applyAlignment="1" applyProtection="1">
      <alignment horizontal="left"/>
    </xf>
    <xf numFmtId="0" fontId="3" fillId="2" borderId="5" xfId="2" applyNumberFormat="1" applyFont="1" applyFill="1" applyBorder="1" applyAlignment="1" applyProtection="1">
      <alignment horizontal="left" vertical="center" wrapText="1"/>
    </xf>
    <xf numFmtId="0" fontId="0" fillId="0" borderId="6" xfId="0" applyBorder="1" applyAlignment="1">
      <alignment horizontal="left"/>
    </xf>
    <xf numFmtId="0" fontId="0" fillId="0" borderId="7" xfId="0" applyBorder="1" applyAlignment="1">
      <alignment horizontal="left"/>
    </xf>
    <xf numFmtId="0" fontId="6" fillId="0" borderId="8" xfId="0" applyFont="1" applyBorder="1" applyAlignment="1">
      <alignment horizontal="left"/>
    </xf>
    <xf numFmtId="0" fontId="8" fillId="0" borderId="8" xfId="0" applyFont="1" applyBorder="1" applyAlignment="1">
      <alignment horizontal="left"/>
    </xf>
    <xf numFmtId="0" fontId="0" fillId="0" borderId="8" xfId="0" applyNumberFormat="1" applyFont="1" applyFill="1" applyBorder="1" applyAlignment="1" applyProtection="1">
      <alignment horizontal="left"/>
    </xf>
    <xf numFmtId="10" fontId="0" fillId="0" borderId="8" xfId="1" applyNumberFormat="1" applyFont="1" applyFill="1" applyBorder="1" applyAlignment="1" applyProtection="1">
      <alignment horizontal="left"/>
    </xf>
    <xf numFmtId="0" fontId="0" fillId="0" borderId="9" xfId="0" applyBorder="1" applyAlignment="1">
      <alignment horizontal="left"/>
    </xf>
    <xf numFmtId="0" fontId="0" fillId="0" borderId="0" xfId="0" pivotButton="1"/>
    <xf numFmtId="0" fontId="0" fillId="0" borderId="0" xfId="0" applyAlignment="1">
      <alignment horizontal="left" indent="1"/>
    </xf>
    <xf numFmtId="0" fontId="0" fillId="0" borderId="0" xfId="0" applyAlignment="1">
      <alignment horizontal="left" indent="2"/>
    </xf>
    <xf numFmtId="10" fontId="0" fillId="0" borderId="0" xfId="0" applyNumberFormat="1"/>
  </cellXfs>
  <cellStyles count="3">
    <cellStyle name="Normal" xfId="0" builtinId="0"/>
    <cellStyle name="Normal 2" xfId="2"/>
    <cellStyle name="Percent" xfId="1" builtinId="5"/>
  </cellStyles>
  <dxfs count="17">
    <dxf>
      <font>
        <color theme="0"/>
      </font>
    </dxf>
    <dxf>
      <font>
        <color theme="0"/>
      </font>
    </dxf>
    <dxf>
      <font>
        <color theme="0"/>
      </font>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protection locked="1" hidden="0"/>
    </dxf>
    <dxf>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19</xdr:row>
      <xdr:rowOff>0</xdr:rowOff>
    </xdr:from>
    <xdr:to>
      <xdr:col>7</xdr:col>
      <xdr:colOff>66675</xdr:colOff>
      <xdr:row>32</xdr:row>
      <xdr:rowOff>47625</xdr:rowOff>
    </xdr:to>
    <mc:AlternateContent xmlns:mc="http://schemas.openxmlformats.org/markup-compatibility/2006">
      <mc:Choice xmlns:a14="http://schemas.microsoft.com/office/drawing/2010/main" Requires="a14">
        <xdr:graphicFrame macro="">
          <xdr:nvGraphicFramePr>
            <xdr:cNvPr id="2" name="Measure"/>
            <xdr:cNvGraphicFramePr/>
          </xdr:nvGraphicFramePr>
          <xdr:xfrm>
            <a:off x="0" y="0"/>
            <a:ext cx="0" cy="0"/>
          </xdr:xfrm>
          <a:graphic>
            <a:graphicData uri="http://schemas.microsoft.com/office/drawing/2010/slicer">
              <sle:slicer xmlns:sle="http://schemas.microsoft.com/office/drawing/2010/slicer" name="Measure"/>
            </a:graphicData>
          </a:graphic>
        </xdr:graphicFrame>
      </mc:Choice>
      <mc:Fallback>
        <xdr:sp macro="" textlink="">
          <xdr:nvSpPr>
            <xdr:cNvPr id="0" name=""/>
            <xdr:cNvSpPr>
              <a:spLocks noTextEdit="1"/>
            </xdr:cNvSpPr>
          </xdr:nvSpPr>
          <xdr:spPr>
            <a:xfrm>
              <a:off x="11639550" y="3619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76200</xdr:colOff>
      <xdr:row>5</xdr:row>
      <xdr:rowOff>28575</xdr:rowOff>
    </xdr:from>
    <xdr:to>
      <xdr:col>7</xdr:col>
      <xdr:colOff>76200</xdr:colOff>
      <xdr:row>18</xdr:row>
      <xdr:rowOff>76200</xdr:rowOff>
    </xdr:to>
    <mc:AlternateContent xmlns:mc="http://schemas.openxmlformats.org/markup-compatibility/2006">
      <mc:Choice xmlns:a14="http://schemas.microsoft.com/office/drawing/2010/main" Requires="a14">
        <xdr:graphicFrame macro="">
          <xdr:nvGraphicFramePr>
            <xdr:cNvPr id="3" name="Reporter"/>
            <xdr:cNvGraphicFramePr/>
          </xdr:nvGraphicFramePr>
          <xdr:xfrm>
            <a:off x="0" y="0"/>
            <a:ext cx="0" cy="0"/>
          </xdr:xfrm>
          <a:graphic>
            <a:graphicData uri="http://schemas.microsoft.com/office/drawing/2010/slicer">
              <sle:slicer xmlns:sle="http://schemas.microsoft.com/office/drawing/2010/slicer" name="Reporter"/>
            </a:graphicData>
          </a:graphic>
        </xdr:graphicFrame>
      </mc:Choice>
      <mc:Fallback>
        <xdr:sp macro="" textlink="">
          <xdr:nvSpPr>
            <xdr:cNvPr id="0" name=""/>
            <xdr:cNvSpPr>
              <a:spLocks noTextEdit="1"/>
            </xdr:cNvSpPr>
          </xdr:nvSpPr>
          <xdr:spPr>
            <a:xfrm>
              <a:off x="11649075" y="9810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ensing, Alicia" refreshedDate="44782.466242129631" createdVersion="6" refreshedVersion="6" minRefreshableVersion="3" recordCount="2577">
  <cacheSource type="worksheet">
    <worksheetSource name="Table1"/>
  </cacheSource>
  <cacheFields count="10">
    <cacheField name="Measure Abbreviation" numFmtId="0">
      <sharedItems/>
    </cacheField>
    <cacheField name="Measure" numFmtId="0">
      <sharedItems count="57">
        <s v="Weight Assessment and Counseling for Nutrition and Physical Activity for Children/Adolescents (wcc)"/>
        <s v="Childhood Immunization Status (cis)"/>
        <s v="Immunizations for Adolescents (ima)"/>
        <s v="Breast Cancer Screening (bcs)"/>
        <s v="Cervical Cancer Screening (ccs)"/>
        <s v="Colorectal Cancer Screening (col)"/>
        <s v="Chlamydia Screening in Women (chl)"/>
        <s v="Appropriate Testing for Pharyngitis (cwp)"/>
        <s v="Use of Spirometry Testing in the Assessment and Diagnosis of COPD (spr)"/>
        <s v="Pharmacotherapy Management of COPD Exacerbation (pce)"/>
        <s v="Asthma Medication Ratio (amr)"/>
        <s v="Controlling High Blood Pressure (cbp)"/>
        <s v="Persistence of Beta-Blocker Treatment After a Heart Attack (pbh)"/>
        <s v="Statin Therapy for Patients With Cardiovascular Disease (spc)"/>
        <s v="Cardiac Rehabilitation (cre)"/>
        <s v="Comprehensive Diabetes Care (cdc)"/>
        <s v="Kidney Health Evaluation for Patients With Diabetes (ked)"/>
        <s v="Statin Therapy for Patients With Diabetes (spd)"/>
        <s v="Antidepressant Medication Management (amm)"/>
        <s v="Follow-Up Care for Children Prescribed ADHD Medication (add)"/>
        <s v="Follow-Up After High-Intensity Care for Substance Use Disorder (fui)"/>
        <s v="Follow-Up After Hospitalization for Mental Illness (fuh)"/>
        <s v="Pharmacotherapy for Opioid Use Disorder (POD)"/>
        <s v="Follow-Up After Emergency Department Visit for Mental Illness (fum)"/>
        <s v="Follow-Up After Emergency Department Visit for Alcohol and Other Drug Dependence (fua)"/>
        <s v="Adherence to Antipsychotic Medications for Individuals With Schizophrenia (saa)"/>
        <s v="Metabolic Monitoring for Children and Adolescents on Antipsychotics (apm)"/>
        <s v="Non-Recommended Cervical Cancer Screening in Adolescent Females (ncs)"/>
        <s v="Appropriate Treatment for Children With URI (uri)"/>
        <s v="Avoidance of Antibiotic Treatment in Adults with Acute Bronchitis (aab)"/>
        <s v="Use of Imaging Studies for Low Back Pain (lbp)"/>
        <s v="Use of Opioids at High Dosage (hdo)"/>
        <s v="Use of Opioids From Multiple Providers (uop)"/>
        <s v="Risk of Continued Opioid Use (COU)"/>
        <s v="Adults' Access to Preventive/Ambulatory Health Services (aap)"/>
        <s v="Initiation and Engagement of AOD Dependence Treatment (iet)"/>
        <s v="Prenatal and Postpartum Care (ppc)"/>
        <s v="Use of First-Line Psychosocial Care for Children and Adolescents on Antipsychotics (app)"/>
        <s v="Well-Child Visits in the First 30 Months of Life (w30)"/>
        <s v="Child and Adolescent Well-Care Visits"/>
        <s v="Disease-Modifying Anti-Rheumatic Drug Therapy in Rheumatoid Arthritis (ART)"/>
        <s v="Osteoporosis Management in Women Who Had a Fracture (OMW)"/>
        <s v="Osteoporosis Screening in Older Women (OSW)"/>
        <s v="Medication Reconciliation Post-Discharge (MRP)"/>
        <s v="Transition of Care (TRC)"/>
        <s v="Follow-Up After Emergency Department Visit for People With Multiple High-Risk Chronic Conditions (FMC)"/>
        <s v="Appropriate Treatment for Upper Respiratory Infection (URI)"/>
        <s v="Non-Recommended PSA-Based Screening in Older Men (PSA)"/>
        <s v="Potentially Harmful Drug-Disease Interactions in the Elderly"/>
        <s v="Use of High-Risk Medications in Older Adults (DAE)"/>
        <s v="Use of Opioids at High Dosage"/>
        <s v="Lead Screening in Children (lsc)"/>
        <s v="Diabetes Screening for People With Schizophrenia or Bipolar Disorder Who Are Using Atipsychotic Medications (ssd)"/>
        <s v="Diabetes Monitoring for People With Diabetes and Schizophrenia (smd)"/>
        <s v="Cardiovascular Monitoring for People With Cardiovascular Disease and Schizophrenia (smc)"/>
        <s v="Annual Dental Visit (adv)"/>
        <s v="Care for Older Adults (Coa)"/>
      </sharedItems>
    </cacheField>
    <cacheField name="Measure/Data Element" numFmtId="0">
      <sharedItems count="267">
        <s v="Weight Assessment and Counseling for Nutrition and Physical Activity for Children/Adolescents (wcc)"/>
        <s v="BMI Percentile 3-11 years"/>
        <s v="BMI Percentile 12-17 years"/>
        <s v="BMI Percentile Total"/>
        <s v="Counseling for Nutrition 3-11 years"/>
        <s v="Counseling for Nutrition-12-17 years"/>
        <s v="Counseling for Nutrition Total"/>
        <s v="Counseling for Physical Activity 3-11 years"/>
        <s v="Counseling for Physical Activity 12-17 years"/>
        <s v="Counseling for Physical Activity Total"/>
        <s v="Childhood Immunization Status (cis)"/>
        <s v="DTaP"/>
        <s v="IPV"/>
        <s v="MMR"/>
        <s v="HiB"/>
        <s v="Hepatitis B"/>
        <s v="VZV"/>
        <s v="Pneumococcal Conjugate"/>
        <s v="Hepatitis A"/>
        <s v="Rotavirus"/>
        <s v="Influenza"/>
        <s v="Combination #2"/>
        <s v="Combination #3"/>
        <s v="Combination #4"/>
        <s v="Combination #5"/>
        <s v="Combination #6"/>
        <s v="Combination #7"/>
        <s v="Combination #8"/>
        <s v="Combination #9"/>
        <s v="Combination #10"/>
        <s v="Immunizations for Adolescents (ima)"/>
        <s v="Meningococcal"/>
        <s v="Tdap"/>
        <s v="HPV"/>
        <s v="Combination #1"/>
        <s v="Breast Cancer Screening (bcs)"/>
        <s v="Cervical Cancer Screening (ccs)"/>
        <s v="Colorectal Cancer Screening (col)"/>
        <s v="Chlamydia Screening in Women (chl)"/>
        <s v="16-20 Years"/>
        <s v="21-24 Years"/>
        <s v="Total"/>
        <s v="Appropriate Testing for Pharyngitis (cwp)"/>
        <s v="3-17 Years"/>
        <s v="18-64 Years"/>
        <s v="65+ Years"/>
        <s v="Use of Spirometry Testing in the Assessment and Diagnosis of COPD (spr)"/>
        <s v="Pharmacotherapy Management of COPD Exacerbation (pce)"/>
        <s v="Systemic Corticosteroid"/>
        <s v="Bronchodilator"/>
        <s v="Asthma Medication Ratio (amr)"/>
        <s v="5-11 Years"/>
        <s v="12-18 Years"/>
        <s v="19-50 Years"/>
        <s v="51-64 Years"/>
        <s v="Controlling High Blood Pressure (cbp)"/>
        <s v="Persistence of Beta-Blocker Treatment After a Heart Attack (pbh)"/>
        <s v="Statin Therapy for Patients With Cardiovascular Disease (spc)"/>
        <s v="Received Statin Therapy: 21-75 Years (Male)"/>
        <s v="Statin Adherence 80%: 21-75 Years (Male)"/>
        <s v="Received Statin Therapy: 40-75 Years (Female)"/>
        <s v="Statin Adherence 80%: 40-75 Years (Female)"/>
        <s v="Received Statin Therapy: Total"/>
        <s v="Statin Adherence 80%: Total"/>
        <s v="Cardiac Rehabilitation (cre)"/>
        <s v="Initiation: 18-64"/>
        <s v="Engagement1: 18-64"/>
        <s v="Engagement2: 18-64"/>
        <s v="Achievement: 18-64"/>
        <s v="Initiation: 65+"/>
        <s v="Engagement1: 65+"/>
        <s v="Engagement2: 65+"/>
        <s v="Achievement: 65+"/>
        <s v="Initiation: Total"/>
        <s v="Engagement1: Total"/>
        <s v="Engagement2: Total"/>
        <s v="Achievement: Total"/>
        <s v="Comprehensive Diabetes Care (cdc)"/>
        <s v="Hemoglobin A1c (HbA1c) Testing"/>
        <s v="Poor HbA1c Control"/>
        <s v="HbA1c Control (&lt;8%)"/>
        <s v="Eye Exam (Retinal) Performed"/>
        <s v="Blood Pressure Control (&lt;140/90 mm Hg)"/>
        <s v="Kidney Health Evaluation for Patients With Diabetes (ked)"/>
        <s v="18-64"/>
        <s v="65-74"/>
        <s v="75-85"/>
        <s v="Statin Therapy for Patients With Diabetes (spd)"/>
        <s v="Received Statin Therapy"/>
        <s v="Statin Adherence 80%"/>
        <s v="Antidepressant Medication Management (amm)"/>
        <s v="Effective Acute Phase Treatment"/>
        <s v="Effective Continuation Phase Treatment"/>
        <s v="Follow-Up Care for Children Prescribed ADHD Medication (add)"/>
        <s v="Initiation Phase"/>
        <s v="Continuation and Maintenance (C&amp;M) Phase"/>
        <s v="Follow-Up After High-Intensity Care for Substance Use Disorder (fui)"/>
        <s v="30-Day Follow-Up: 13-17 Years"/>
        <s v="7-Day Follow-Up: 13-17 Years"/>
        <s v="30-Day Follow-Up: 18-64 Years"/>
        <s v="7-Day Follow-Up: 18-64 Years"/>
        <s v="30-Day Follow-Up: 65+ Years"/>
        <s v="7-Day Follow-Up: 65+ Years"/>
        <s v="30-Day Follow-Up: Total"/>
        <s v="7-Day Follow-Up: Total"/>
        <s v="Follow-Up After Hospitalization for Mental Illness (fuh)"/>
        <s v="30-Day Follow-Up: 6-17 Years"/>
        <s v="7-Day Follow-Up: 6-17 Years"/>
        <s v="Pharmacotherapy for Opioid Use Disorder (POD)"/>
        <s v="16-64 Years"/>
        <s v="Follow-Up After Emergency Department Visit for Mental Illness (fum)"/>
        <s v="30-Day Follow-Up: 6-17"/>
        <s v="7-Day Follow-Up: 6-17"/>
        <s v="30-Day Follow-Up: 18-64"/>
        <s v="7-Day Follow-Up: 18-64"/>
        <s v="30-Day Follow-Up: 65+"/>
        <s v="7-Day Follow-Up: 65+"/>
        <s v="Follow-Up After Emergency Department Visit for Alcohol and Other Drug Dependence (fua)"/>
        <s v="30-Day Follow-Up: 18+"/>
        <s v="7-Day Follow-Up: 18+"/>
        <s v="Adherence to Antipsychotic Medications for Individuals With Schizophrenia (saa)"/>
        <s v="Metabolic Monitoring for Children and Adolescents on Antipsychotics (apm)"/>
        <s v="BloodGlucoseTesting: 1-11"/>
        <s v="CholesterolTesting: 1-11"/>
        <s v="BloodGlucoseCholesterolTesting: 1-11"/>
        <s v="BloodGlucoseTesting: 12-17"/>
        <s v="CholesterolTesting: 12-17"/>
        <s v="BloodGlucoseCholesterolTesting: 12-17"/>
        <s v="BloodGlucoseTesting: Total"/>
        <s v="CholesterolTesting: Total"/>
        <s v="BloodGlucoseCholesterolTesting: Total"/>
        <s v="Non-Recommended Cervical Cancer Screening in Adolescent Females (ncs)"/>
        <s v="Appropriate Treatment for Children With URI (uri)"/>
        <s v="3 month - 17 y/o"/>
        <s v="18 - 64 y/o"/>
        <s v="65+ y/o"/>
        <s v="Avoidance of Antibiotic Treatment in Adults with Acute Bronchitis (aab)"/>
        <s v="Use of Imaging Studies for Low Back Pain (lbp)"/>
        <s v="Use of Opioids at High Dosage (hdo)"/>
        <s v="Use of Opioids From Multiple Providers (uop)"/>
        <s v="Multiple Prescribers"/>
        <s v="Multiple Pharmacies"/>
        <s v="Multiple Prescribers and Multiple Pharmacies"/>
        <s v="Risk of Continued Opioid Use (COU)"/>
        <s v="18-64 y/o &gt;=15 Days covered"/>
        <s v="18-64 y/o &gt;=31 Days covered"/>
        <s v="65+ y/o &gt;=15 Days covered"/>
        <s v="65+ y/o&gt;=31 Days covered"/>
        <s v="Total&gt;=15 Days covered"/>
        <s v="Total &gt;=31 Days covered"/>
        <s v="Adults' Access to Preventive/Ambulatory Health Services (aap)"/>
        <s v="20-44 Years"/>
        <s v="45-64 Years"/>
        <s v="Initiation and Engagement of AOD Dependence Treatment (iet)"/>
        <s v="Initiation of AOD Treatment: 13-17 Years - Alcohol Abuse"/>
        <s v="Engagement of AOD Treatment: 13-17 Years - Alcohol Abuse"/>
        <s v="Initiation of AOD Treatment: 13-17 Years - Opioid Abuse"/>
        <s v="Engagement of AOD Treatment: 13-17 Years - Opioid Abuse"/>
        <s v="Initiation of AOD Treatment: 13-17 Years - Other Drug Abuse"/>
        <s v="Engagement of AOD Treatment: 13-17 Years - Other Drug Abuse"/>
        <s v="Initiation of AOD Treatment: 13-17 Years Total"/>
        <s v="Engagement of AOD Treatment: 13-17 Years Total"/>
        <s v="Initiation of AOD Treatment: 18+ Years - Alcohol Abuse"/>
        <s v="Engagement of AOD Treatment: 18+ Years - Alcohol Abuse"/>
        <s v="Initiation of AOD Treatment: 18+ Years - Opioid Abuse"/>
        <s v="Engagement of AOD Treatment: 18+ Years - Opioid Abuse"/>
        <s v="Initiation of AOD Treatment: 18+ Years - Other Drug Abuse"/>
        <s v="Engagement of AOD Treatment: 18+ Years - Other Drug Abuse"/>
        <s v="Initiation of AOD Treatment: 18+ Years Total"/>
        <s v="Engagement of AOD Treatment: 18+ Years Total"/>
        <s v="Initiation of AOD Treatment: Total - Alcohol Abuse"/>
        <s v="Engagement of AOD Treatment: Total - Alcohol Abuse"/>
        <s v="Initiation of AOD Treatment: Total - Opioid Abuse"/>
        <s v="Engagement of AOD Treatment: Total - Opioid Abuse"/>
        <s v="Initiation of AOD Treatment: Total - Other Drug Abuse"/>
        <s v="Engagement of AOD Treatment: Total - Other Drug Abuse"/>
        <s v="Initiation of AOD Treatment: Total Total"/>
        <s v="Engagement of AOD Treatment: Total Total"/>
        <s v="Prenatal and Postpartum Care (ppc)"/>
        <s v="Timeliness of Prenatal Care"/>
        <s v="Postpartum Care"/>
        <s v="Use of First-Line Psychosocial Care for Children and Adolescents on Antipsychotics (app)"/>
        <s v="1-11 Years"/>
        <s v="12-17 Years"/>
        <s v="Well-Child Visits in the First 30 Months of Life (w30)"/>
        <s v="Age15Months"/>
        <s v="Age15to30Months"/>
        <s v="Child and Adolescent Well-Care Visits"/>
        <s v="3to11"/>
        <s v="12to17"/>
        <s v="18to21"/>
        <s v="Adequate HbA1c Control "/>
        <s v="Non-LIS/DE, Nondisability"/>
        <s v="LIS/DE"/>
        <s v="Disability"/>
        <s v="LIS/DE and Disability"/>
        <s v="Other"/>
        <s v="Unknown"/>
        <s v="Total Medicare"/>
        <s v="Engagement 1: 18-64"/>
        <s v="Engagement 2: 18-64"/>
        <s v="Engagement 1: 65+"/>
        <s v="Engagement 2: 65+"/>
        <s v="Engagement 1: Total"/>
        <s v="Engagement 2: Total"/>
        <s v="HbA1c Poor Control"/>
        <s v="HbA1c  Adequate Control"/>
        <s v="Medical Attention for Nephropathy"/>
        <s v="Eye Exam (Retinal) Performed: Non-LIS/DE, Nondisability"/>
        <s v="Eye Exam (Retinal) Performed: LIS/DE"/>
        <s v="Eye Exam (Retinal) Performed: Disability"/>
        <s v="Eye Exam (Retinal) Performed: LIS/DE and Disability"/>
        <s v="Eye Exam (Retinal) Performed: Other"/>
        <s v="Eye Exam (Retinal) Performed: Unknown"/>
        <s v="Eye Exam (Retinal) Performed: Total"/>
        <s v="18 to 64"/>
        <s v="65 to 74"/>
        <s v="75 to 85"/>
        <s v="Disease-Modifying Anti-Rheumatic Drug Therapy in Rheumatoid Arthritis (ART)"/>
        <s v="Osteoporosis Management in Women Who Had a Fracture (OMW)"/>
        <s v="Osteoporosis Screening in Older Women (OSW)"/>
        <s v="30-Day Follow-Up: 18+ Years"/>
        <s v="7-Day Follow-Up: 18+ Years"/>
        <s v="Medication Reconciliation Post-Discharge (MRP)"/>
        <s v="Transition of Care (TRC)"/>
        <s v="Notification of Inpatient Admission: 18-64 Years"/>
        <s v="Notification of Inpatient Admission: 65+ Years"/>
        <s v="Notification of Inpatient Admission: Total"/>
        <s v="Receipt of Discharge Information: 18-64 Years"/>
        <s v="Receipt of Discharge Information: 65+ Years"/>
        <s v="Receipt of Discharge Information: Total"/>
        <s v="Patient Engagement After Inpatient Discharge: 18-64 Years"/>
        <s v="Patient Engagement After Inpatient Discharge: 65+ Years"/>
        <s v="Patient Engagement After Inpatient Discharge: Total"/>
        <s v="Medication Reconciliation Post-Discharge: 18-64 Years"/>
        <s v="Medication Reconciliation Post-Discharge: 65+ Years"/>
        <s v="Medication Reconciliation Post-Discharge: Total"/>
        <s v="Follow-Up After Emergency Department Visit for People With Multiple High-Risk Chronic Conditions (FMC)"/>
        <s v="Appropriate Treatment for Upper Respiratory Infection (URI)"/>
        <s v="Non-Recommended PSA-Based Screening in Older Men (PSA)"/>
        <s v="Potentially Harmful Drug-Disease Interactions in the Elderly"/>
        <s v="Falls + Anticonvulsants, Nonbenzodiazepine hypnotics, SSRIs, Antiemetics, Antipsychotics, Benzodiazepines or Tricyclic Antidepressants"/>
        <s v="Dementia + Antiemetics, Antipsychotics, Benzodiazepines, Tricyclic Antidepressants, H2 Receptor Antagonists, Nonbenzodiazepine hypnotics or Anticholinergic Agents"/>
        <s v="Chronic Kidney disease + Cox-2 Selective NSAIDs or Nonaspirin NSAIDs"/>
        <s v="Use of High-Risk Medications in Older Adults (DAE)"/>
        <s v="High Risk Medications to Avoid"/>
        <s v="Except Appropriate Diagnosis"/>
        <s v="Use of Opioids at High Dosage"/>
        <s v="Lead Screening in Children (lsc)"/>
        <s v="Diabetes Screening for People With Schizophrenia or Bipolar Disorder Who Are Using Atipsychotic Medications (ssd)"/>
        <s v="Diabetes Monitoring for People With Diabetes and Schizophrenia (smd)"/>
        <s v="Cardiovascular Monitoring for People With Cardiovascular Disease and Schizophrenia (smc)"/>
        <s v="Annual Dental Visit (adv)"/>
        <s v="2-3 Years"/>
        <s v="4-6 Years"/>
        <s v="7-10 Years"/>
        <s v="11-14 Years"/>
        <s v="15-18 Years"/>
        <s v="19-20 Years"/>
        <s v="HbA1c Poor Control "/>
        <s v="Potentially Harmful Drug-Disease Interactions in the Elderly (DDE)"/>
        <s v="Care for Older Adults (Coa)"/>
        <s v="Advance Care Planning"/>
        <s v="Medication Review"/>
        <s v="Functional Status Assessment"/>
        <s v="Pain Assessment"/>
        <s v="Diabetes Screening for People with Schizophrenia or Bipolar Disorder Who Are Using Antipsychotic Medications (ssd)"/>
      </sharedItems>
    </cacheField>
    <cacheField name="Measurement year" numFmtId="0">
      <sharedItems containsSemiMixedTypes="0" containsString="0" containsNumber="1" containsInteger="1" minValue="2020" maxValue="2020"/>
    </cacheField>
    <cacheField name="Numerator" numFmtId="0">
      <sharedItems containsString="0" containsBlank="1" containsNumber="1" containsInteger="1" minValue="0" maxValue="289207"/>
    </cacheField>
    <cacheField name="Denominator" numFmtId="0">
      <sharedItems containsString="0" containsBlank="1" containsNumber="1" containsInteger="1" minValue="0" maxValue="303298"/>
    </cacheField>
    <cacheField name="Reported rate" numFmtId="0">
      <sharedItems containsBlank="1" containsMixedTypes="1" containsNumber="1" minValue="0" maxValue="1"/>
    </cacheField>
    <cacheField name="Lower 95% CI" numFmtId="0">
      <sharedItems containsBlank="1" containsMixedTypes="1" containsNumber="1" minValue="0" maxValue="1"/>
    </cacheField>
    <cacheField name="Upper 95% CI" numFmtId="0">
      <sharedItems containsBlank="1" containsMixedTypes="1" containsNumber="1" minValue="0" maxValue="1"/>
    </cacheField>
    <cacheField name="Reporter" numFmtId="0">
      <sharedItems count="12">
        <s v="Aetna"/>
        <s v="ANTHEM BCBS"/>
        <s v="BCBS Kansas City"/>
        <s v="Cigna"/>
        <s v="Coventry Medicare"/>
        <s v="Home State Health-Exchange (Celtic)"/>
        <s v="Home State Health-Medicaid"/>
        <s v="Home State Health - Medicare"/>
        <s v="Humana"/>
        <s v="Humana - Medicare"/>
        <s v="MO Care"/>
        <s v="UHC Community Plan"/>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577">
  <r>
    <s v="wcc"/>
    <x v="0"/>
    <x v="0"/>
    <n v="2020"/>
    <m/>
    <m/>
    <m/>
    <m/>
    <m/>
    <x v="0"/>
  </r>
  <r>
    <s v="wcc"/>
    <x v="0"/>
    <x v="1"/>
    <n v="2020"/>
    <n v="129"/>
    <n v="214"/>
    <n v="0.60280373831775702"/>
    <n v="0.53724361990041469"/>
    <n v="0.66836385673509935"/>
    <x v="0"/>
  </r>
  <r>
    <s v="wcc"/>
    <x v="0"/>
    <x v="2"/>
    <n v="2020"/>
    <n v="118"/>
    <n v="197"/>
    <n v="0.59898477157360408"/>
    <n v="0.53054456977386488"/>
    <n v="0.66742497337334328"/>
    <x v="0"/>
  </r>
  <r>
    <s v="wcc"/>
    <x v="0"/>
    <x v="3"/>
    <n v="2020"/>
    <n v="247"/>
    <n v="411"/>
    <n v="0.6009732360097324"/>
    <n v="0.55362936776560745"/>
    <n v="0.64831710425385736"/>
    <x v="0"/>
  </r>
  <r>
    <s v="wcc"/>
    <x v="0"/>
    <x v="4"/>
    <n v="2020"/>
    <n v="119"/>
    <n v="214"/>
    <n v="0.55607476635514019"/>
    <n v="0.48950597149853964"/>
    <n v="0.62264356121174069"/>
    <x v="0"/>
  </r>
  <r>
    <s v="wcc"/>
    <x v="0"/>
    <x v="5"/>
    <n v="2020"/>
    <n v="99"/>
    <n v="197"/>
    <n v="0.5025380710659898"/>
    <n v="0.43271686164441792"/>
    <n v="0.57235928048756168"/>
    <x v="0"/>
  </r>
  <r>
    <s v="wcc"/>
    <x v="0"/>
    <x v="6"/>
    <n v="2020"/>
    <n v="218"/>
    <n v="411"/>
    <n v="0.53041362530413627"/>
    <n v="0.48216330065088275"/>
    <n v="0.57866394995738979"/>
    <x v="0"/>
  </r>
  <r>
    <s v="wcc"/>
    <x v="0"/>
    <x v="7"/>
    <n v="2020"/>
    <n v="100"/>
    <n v="214"/>
    <n v="0.46728971962616822"/>
    <n v="0.4004418091015598"/>
    <n v="0.53413763015077664"/>
    <x v="0"/>
  </r>
  <r>
    <s v="wcc"/>
    <x v="0"/>
    <x v="8"/>
    <n v="2020"/>
    <n v="102"/>
    <n v="197"/>
    <n v="0.51776649746192893"/>
    <n v="0.44798848087432158"/>
    <n v="0.58754451404953634"/>
    <x v="0"/>
  </r>
  <r>
    <s v="wcc"/>
    <x v="0"/>
    <x v="9"/>
    <n v="2020"/>
    <n v="202"/>
    <n v="411"/>
    <n v="0.49148418491484186"/>
    <n v="0.44315136142729966"/>
    <n v="0.53981700840238411"/>
    <x v="0"/>
  </r>
  <r>
    <s v="cis"/>
    <x v="1"/>
    <x v="10"/>
    <n v="2020"/>
    <m/>
    <m/>
    <s v="-"/>
    <s v="-"/>
    <s v="-"/>
    <x v="0"/>
  </r>
  <r>
    <s v="cis"/>
    <x v="1"/>
    <x v="11"/>
    <n v="2020"/>
    <n v="25"/>
    <n v="34"/>
    <n v="0.73529411764705888"/>
    <n v="0.58699828225912476"/>
    <n v="0.88358995303499299"/>
    <x v="0"/>
  </r>
  <r>
    <s v="cis"/>
    <x v="1"/>
    <x v="12"/>
    <n v="2020"/>
    <n v="28"/>
    <n v="34"/>
    <n v="0.82352941176470584"/>
    <n v="0.69538716432430892"/>
    <n v="0.95167165920510277"/>
    <x v="0"/>
  </r>
  <r>
    <s v="cis"/>
    <x v="1"/>
    <x v="13"/>
    <n v="2020"/>
    <n v="30"/>
    <n v="34"/>
    <n v="0.88235294117647056"/>
    <n v="0.77405297554174468"/>
    <n v="0.99065290681119644"/>
    <x v="0"/>
  </r>
  <r>
    <s v="cis"/>
    <x v="1"/>
    <x v="14"/>
    <n v="2020"/>
    <n v="27"/>
    <n v="34"/>
    <n v="0.79411764705882348"/>
    <n v="0.65820226887643973"/>
    <n v="0.93003302524120723"/>
    <x v="0"/>
  </r>
  <r>
    <s v="cis"/>
    <x v="1"/>
    <x v="15"/>
    <n v="2020"/>
    <n v="26"/>
    <n v="34"/>
    <n v="0.76470588235294112"/>
    <n v="0.62212235210521749"/>
    <n v="0.90728941260066476"/>
    <x v="0"/>
  </r>
  <r>
    <s v="cis"/>
    <x v="1"/>
    <x v="16"/>
    <n v="2020"/>
    <n v="30"/>
    <n v="34"/>
    <n v="0.88235294117647056"/>
    <n v="0.77405297554174468"/>
    <n v="0.99065290681119644"/>
    <x v="0"/>
  </r>
  <r>
    <s v="cis"/>
    <x v="1"/>
    <x v="17"/>
    <n v="2020"/>
    <n v="26"/>
    <n v="34"/>
    <n v="0.76470588235294112"/>
    <n v="0.62212235210521749"/>
    <n v="0.90728941260066476"/>
    <x v="0"/>
  </r>
  <r>
    <s v="cis"/>
    <x v="1"/>
    <x v="18"/>
    <n v="2020"/>
    <n v="30"/>
    <n v="34"/>
    <n v="0.88235294117647056"/>
    <n v="0.77405297554174468"/>
    <n v="0.99065290681119644"/>
    <x v="0"/>
  </r>
  <r>
    <s v="cis"/>
    <x v="1"/>
    <x v="19"/>
    <n v="2020"/>
    <n v="27"/>
    <n v="34"/>
    <n v="0.79411764705882348"/>
    <n v="0.65820226887643973"/>
    <n v="0.93003302524120723"/>
    <x v="0"/>
  </r>
  <r>
    <s v="cis"/>
    <x v="1"/>
    <x v="20"/>
    <n v="2020"/>
    <n v="23"/>
    <n v="34"/>
    <n v="0.67647058823529416"/>
    <n v="0.51921794419843048"/>
    <n v="0.83372323227215783"/>
    <x v="0"/>
  </r>
  <r>
    <s v="cis"/>
    <x v="1"/>
    <x v="21"/>
    <n v="2020"/>
    <n v="23"/>
    <n v="34"/>
    <n v="0.67647058823529416"/>
    <n v="0.51921794419843048"/>
    <n v="0.83372323227215783"/>
    <x v="0"/>
  </r>
  <r>
    <s v="cis"/>
    <x v="1"/>
    <x v="22"/>
    <n v="2020"/>
    <n v="23"/>
    <n v="34"/>
    <n v="0.67647058823529416"/>
    <n v="0.51921794419843048"/>
    <n v="0.83372323227215783"/>
    <x v="0"/>
  </r>
  <r>
    <s v="cis"/>
    <x v="1"/>
    <x v="23"/>
    <n v="2020"/>
    <n v="23"/>
    <n v="34"/>
    <n v="0.67647058823529416"/>
    <n v="0.51921794419843048"/>
    <n v="0.83372323227215783"/>
    <x v="0"/>
  </r>
  <r>
    <s v="cis"/>
    <x v="1"/>
    <x v="24"/>
    <n v="2020"/>
    <n v="22"/>
    <n v="34"/>
    <n v="0.6470588235294118"/>
    <n v="0.48642401527085855"/>
    <n v="0.80769363178796505"/>
    <x v="0"/>
  </r>
  <r>
    <s v="cis"/>
    <x v="1"/>
    <x v="25"/>
    <n v="2020"/>
    <n v="19"/>
    <n v="34"/>
    <n v="0.55882352941176472"/>
    <n v="0.39192207324182393"/>
    <n v="0.72572498558170551"/>
    <x v="0"/>
  </r>
  <r>
    <s v="cis"/>
    <x v="1"/>
    <x v="26"/>
    <n v="2020"/>
    <n v="22"/>
    <n v="34"/>
    <n v="0.6470588235294118"/>
    <n v="0.48642401527085855"/>
    <n v="0.80769363178796505"/>
    <x v="0"/>
  </r>
  <r>
    <s v="cis"/>
    <x v="1"/>
    <x v="27"/>
    <n v="2020"/>
    <n v="19"/>
    <n v="34"/>
    <n v="0.55882352941176472"/>
    <n v="0.39192207324182393"/>
    <n v="0.72572498558170551"/>
    <x v="0"/>
  </r>
  <r>
    <s v="cis"/>
    <x v="1"/>
    <x v="28"/>
    <n v="2020"/>
    <n v="19"/>
    <n v="34"/>
    <n v="0.55882352941176472"/>
    <n v="0.39192207324182393"/>
    <n v="0.72572498558170551"/>
    <x v="0"/>
  </r>
  <r>
    <s v="cis"/>
    <x v="1"/>
    <x v="29"/>
    <n v="2020"/>
    <n v="19"/>
    <n v="34"/>
    <n v="0.55882352941176472"/>
    <n v="0.39192207324182393"/>
    <n v="0.72572498558170551"/>
    <x v="0"/>
  </r>
  <r>
    <s v="ima"/>
    <x v="2"/>
    <x v="30"/>
    <n v="2020"/>
    <m/>
    <m/>
    <s v="-"/>
    <s v="-"/>
    <s v="-"/>
    <x v="0"/>
  </r>
  <r>
    <s v="ima"/>
    <x v="2"/>
    <x v="31"/>
    <n v="2020"/>
    <n v="59"/>
    <n v="74"/>
    <n v="0.79729729729729726"/>
    <n v="0.70570053408712363"/>
    <n v="0.88889406050747088"/>
    <x v="0"/>
  </r>
  <r>
    <s v="ima"/>
    <x v="2"/>
    <x v="32"/>
    <n v="2020"/>
    <n v="60"/>
    <n v="74"/>
    <n v="0.81081081081081086"/>
    <n v="0.72157315879384976"/>
    <n v="0.90004846282777196"/>
    <x v="0"/>
  </r>
  <r>
    <s v="ima"/>
    <x v="2"/>
    <x v="33"/>
    <n v="2020"/>
    <n v="21"/>
    <n v="74"/>
    <n v="0.28378378378378377"/>
    <n v="0.18106353231316175"/>
    <n v="0.3865040352544058"/>
    <x v="0"/>
  </r>
  <r>
    <s v="ima"/>
    <x v="2"/>
    <x v="34"/>
    <n v="2020"/>
    <n v="58"/>
    <n v="74"/>
    <n v="0.78378378378378377"/>
    <n v="0.68998818076215618"/>
    <n v="0.87757938680541137"/>
    <x v="0"/>
  </r>
  <r>
    <s v="ima"/>
    <x v="2"/>
    <x v="21"/>
    <n v="2020"/>
    <n v="20"/>
    <n v="74"/>
    <n v="0.27027027027027029"/>
    <n v="0.16908428391875574"/>
    <n v="0.37145625662178483"/>
    <x v="0"/>
  </r>
  <r>
    <s v="bcs"/>
    <x v="3"/>
    <x v="35"/>
    <n v="2020"/>
    <n v="600"/>
    <n v="953"/>
    <n v="0.62959076600209862"/>
    <n v="0.59893023314585181"/>
    <n v="0.66025129885834544"/>
    <x v="0"/>
  </r>
  <r>
    <s v="ccs"/>
    <x v="4"/>
    <x v="36"/>
    <n v="2020"/>
    <n v="224"/>
    <n v="342"/>
    <n v="0.65497076023391809"/>
    <n v="0.6045880036739113"/>
    <n v="0.70535351679392488"/>
    <x v="0"/>
  </r>
  <r>
    <s v="col"/>
    <x v="5"/>
    <x v="37"/>
    <n v="2020"/>
    <n v="234"/>
    <n v="348"/>
    <n v="0.67241379310344829"/>
    <n v="0.62310236732349"/>
    <n v="0.72172521888340657"/>
    <x v="0"/>
  </r>
  <r>
    <s v="chl"/>
    <x v="6"/>
    <x v="38"/>
    <n v="2020"/>
    <m/>
    <m/>
    <s v="-"/>
    <s v="-"/>
    <s v="-"/>
    <x v="0"/>
  </r>
  <r>
    <s v="chl"/>
    <x v="6"/>
    <x v="39"/>
    <n v="2020"/>
    <n v="27"/>
    <n v="113"/>
    <n v="0.23893805309734514"/>
    <n v="0.16031144989646459"/>
    <n v="0.31756465629822572"/>
    <x v="0"/>
  </r>
  <r>
    <s v="chl"/>
    <x v="6"/>
    <x v="40"/>
    <n v="2020"/>
    <n v="54"/>
    <n v="129"/>
    <n v="0.41860465116279072"/>
    <n v="0.33347143950175862"/>
    <n v="0.50373786282382282"/>
    <x v="0"/>
  </r>
  <r>
    <s v="chl"/>
    <x v="6"/>
    <x v="41"/>
    <n v="2020"/>
    <n v="81"/>
    <n v="242"/>
    <n v="0.33471074380165289"/>
    <n v="0.27525573197436121"/>
    <n v="0.39416575562894457"/>
    <x v="0"/>
  </r>
  <r>
    <s v="cwp"/>
    <x v="7"/>
    <x v="42"/>
    <n v="2020"/>
    <m/>
    <m/>
    <s v="-"/>
    <s v="-"/>
    <s v="-"/>
    <x v="0"/>
  </r>
  <r>
    <s v="cwp"/>
    <x v="7"/>
    <x v="43"/>
    <n v="2020"/>
    <n v="40"/>
    <n v="44"/>
    <n v="0.90909090909090906"/>
    <n v="0.82414606023084724"/>
    <n v="0.99403575795097088"/>
    <x v="0"/>
  </r>
  <r>
    <s v="cwp"/>
    <x v="7"/>
    <x v="44"/>
    <n v="2020"/>
    <n v="28"/>
    <n v="43"/>
    <n v="0.65116279069767447"/>
    <n v="0.50870768044317416"/>
    <n v="0.79361790095217477"/>
    <x v="0"/>
  </r>
  <r>
    <s v="cwp"/>
    <x v="7"/>
    <x v="45"/>
    <n v="2020"/>
    <n v="1"/>
    <n v="1"/>
    <n v="1"/>
    <n v="1"/>
    <n v="1"/>
    <x v="0"/>
  </r>
  <r>
    <s v="cwp"/>
    <x v="7"/>
    <x v="41"/>
    <n v="2020"/>
    <n v="69"/>
    <n v="88"/>
    <n v="0.78409090909090906"/>
    <n v="0.69812358493405446"/>
    <n v="0.87005823324776366"/>
    <x v="0"/>
  </r>
  <r>
    <s v="spr"/>
    <x v="8"/>
    <x v="46"/>
    <n v="2020"/>
    <n v="17"/>
    <n v="42"/>
    <n v="0.40476190476190477"/>
    <n v="0.25631313569648934"/>
    <n v="0.55321067382732014"/>
    <x v="0"/>
  </r>
  <r>
    <s v="pce"/>
    <x v="9"/>
    <x v="47"/>
    <n v="2020"/>
    <m/>
    <m/>
    <s v="-"/>
    <s v="-"/>
    <s v="-"/>
    <x v="0"/>
  </r>
  <r>
    <s v="pce"/>
    <x v="9"/>
    <x v="48"/>
    <n v="2020"/>
    <n v="8"/>
    <n v="10"/>
    <n v="0.8"/>
    <n v="0.55207743144279919"/>
    <n v="1"/>
    <x v="0"/>
  </r>
  <r>
    <s v="pce"/>
    <x v="9"/>
    <x v="49"/>
    <n v="2020"/>
    <n v="7"/>
    <n v="10"/>
    <n v="0.7"/>
    <n v="0.41596901577468698"/>
    <n v="0.98403098422531299"/>
    <x v="0"/>
  </r>
  <r>
    <s v="amr"/>
    <x v="10"/>
    <x v="50"/>
    <n v="2020"/>
    <m/>
    <m/>
    <s v="-"/>
    <s v="-"/>
    <s v="-"/>
    <x v="0"/>
  </r>
  <r>
    <s v="amr"/>
    <x v="10"/>
    <x v="51"/>
    <n v="2020"/>
    <n v="4"/>
    <n v="5"/>
    <n v="0.8"/>
    <n v="0.44938454112803305"/>
    <n v="1"/>
    <x v="0"/>
  </r>
  <r>
    <s v="amr"/>
    <x v="10"/>
    <x v="52"/>
    <n v="2020"/>
    <n v="6"/>
    <n v="9"/>
    <n v="0.66666666666666663"/>
    <n v="0.35868237974985923"/>
    <n v="0.97465095358347398"/>
    <x v="0"/>
  </r>
  <r>
    <s v="amr"/>
    <x v="10"/>
    <x v="53"/>
    <n v="2020"/>
    <n v="13"/>
    <n v="16"/>
    <n v="0.8125"/>
    <n v="0.62124693629904904"/>
    <n v="1"/>
    <x v="0"/>
  </r>
  <r>
    <s v="amr"/>
    <x v="10"/>
    <x v="54"/>
    <n v="2020"/>
    <n v="20"/>
    <n v="25"/>
    <n v="0.8"/>
    <n v="0.64319999999999999"/>
    <n v="0.95680000000000009"/>
    <x v="0"/>
  </r>
  <r>
    <s v="amr"/>
    <x v="10"/>
    <x v="41"/>
    <n v="2020"/>
    <n v="43"/>
    <n v="55"/>
    <n v="0.78181818181818186"/>
    <n v="0.67266487734788938"/>
    <n v="0.89097148628847433"/>
    <x v="0"/>
  </r>
  <r>
    <s v="cbp"/>
    <x v="11"/>
    <x v="55"/>
    <n v="2020"/>
    <n v="179"/>
    <n v="411"/>
    <n v="0.43552311435523117"/>
    <n v="0.38758688755322884"/>
    <n v="0.48345934115723349"/>
    <x v="0"/>
  </r>
  <r>
    <s v="pbh"/>
    <x v="12"/>
    <x v="56"/>
    <n v="2020"/>
    <n v="4"/>
    <n v="6"/>
    <n v="0.66666666666666663"/>
    <n v="0.28946449079611114"/>
    <n v="1"/>
    <x v="0"/>
  </r>
  <r>
    <s v="spc"/>
    <x v="13"/>
    <x v="57"/>
    <n v="2020"/>
    <m/>
    <m/>
    <s v="-"/>
    <s v="-"/>
    <s v="-"/>
    <x v="0"/>
  </r>
  <r>
    <s v="spc"/>
    <x v="13"/>
    <x v="58"/>
    <n v="2020"/>
    <n v="55"/>
    <n v="68"/>
    <n v="0.80882352941176472"/>
    <n v="0.71535923683229663"/>
    <n v="0.90228782199123281"/>
    <x v="0"/>
  </r>
  <r>
    <s v="spc"/>
    <x v="13"/>
    <x v="59"/>
    <n v="2020"/>
    <n v="48"/>
    <n v="55"/>
    <n v="0.87272727272727268"/>
    <n v="0.78464638646687146"/>
    <n v="0.96080815898767391"/>
    <x v="0"/>
  </r>
  <r>
    <s v="spc"/>
    <x v="13"/>
    <x v="60"/>
    <n v="2020"/>
    <n v="24"/>
    <n v="27"/>
    <n v="0.88888888888888884"/>
    <n v="0.77034568158382632"/>
    <n v="1"/>
    <x v="0"/>
  </r>
  <r>
    <s v="spc"/>
    <x v="13"/>
    <x v="61"/>
    <n v="2020"/>
    <n v="21"/>
    <n v="24"/>
    <n v="0.875"/>
    <n v="0.74268487740750622"/>
    <n v="1"/>
    <x v="0"/>
  </r>
  <r>
    <s v="spc"/>
    <x v="13"/>
    <x v="62"/>
    <n v="2020"/>
    <n v="79"/>
    <n v="95"/>
    <n v="0.83157894736842108"/>
    <n v="0.75632241549419699"/>
    <n v="0.90683547924264518"/>
    <x v="0"/>
  </r>
  <r>
    <s v="spc"/>
    <x v="13"/>
    <x v="63"/>
    <n v="2020"/>
    <n v="69"/>
    <n v="79"/>
    <n v="0.87341772151898733"/>
    <n v="0.80009476304509297"/>
    <n v="0.9467406799928817"/>
    <x v="0"/>
  </r>
  <r>
    <s v="cre"/>
    <x v="14"/>
    <x v="64"/>
    <n v="2020"/>
    <m/>
    <m/>
    <s v="-"/>
    <s v="-"/>
    <s v="-"/>
    <x v="0"/>
  </r>
  <r>
    <s v="cre"/>
    <x v="14"/>
    <x v="65"/>
    <n v="2020"/>
    <n v="2"/>
    <n v="19"/>
    <n v="0.10526315789473684"/>
    <n v="0"/>
    <n v="0.24325872273236626"/>
    <x v="0"/>
  </r>
  <r>
    <s v="cre"/>
    <x v="14"/>
    <x v="66"/>
    <n v="2020"/>
    <n v="2"/>
    <n v="19"/>
    <n v="0.10526315789473684"/>
    <n v="0"/>
    <n v="0.24325872273236626"/>
    <x v="0"/>
  </r>
  <r>
    <s v="cre"/>
    <x v="14"/>
    <x v="67"/>
    <n v="2020"/>
    <n v="0"/>
    <n v="19"/>
    <n v="0"/>
    <n v="0"/>
    <n v="0"/>
    <x v="0"/>
  </r>
  <r>
    <s v="cre"/>
    <x v="14"/>
    <x v="68"/>
    <n v="2020"/>
    <n v="0"/>
    <n v="19"/>
    <n v="0"/>
    <n v="0"/>
    <n v="0"/>
    <x v="0"/>
  </r>
  <r>
    <s v="cre"/>
    <x v="14"/>
    <x v="69"/>
    <n v="2020"/>
    <n v="0"/>
    <n v="2"/>
    <n v="0"/>
    <n v="0"/>
    <n v="0"/>
    <x v="0"/>
  </r>
  <r>
    <s v="cre"/>
    <x v="14"/>
    <x v="70"/>
    <n v="2020"/>
    <n v="0"/>
    <n v="2"/>
    <n v="0"/>
    <n v="0"/>
    <n v="0"/>
    <x v="0"/>
  </r>
  <r>
    <s v="cre"/>
    <x v="14"/>
    <x v="71"/>
    <n v="2020"/>
    <n v="0"/>
    <n v="2"/>
    <n v="0"/>
    <n v="0"/>
    <n v="0"/>
    <x v="0"/>
  </r>
  <r>
    <s v="cre"/>
    <x v="14"/>
    <x v="72"/>
    <n v="2020"/>
    <n v="0"/>
    <n v="2"/>
    <n v="0"/>
    <n v="0"/>
    <n v="0"/>
    <x v="0"/>
  </r>
  <r>
    <s v="cre"/>
    <x v="14"/>
    <x v="73"/>
    <n v="2020"/>
    <n v="2"/>
    <n v="21"/>
    <n v="9.5238095238095233E-2"/>
    <n v="0"/>
    <n v="0.22078873427654441"/>
    <x v="0"/>
  </r>
  <r>
    <s v="cre"/>
    <x v="14"/>
    <x v="74"/>
    <n v="2020"/>
    <n v="2"/>
    <n v="21"/>
    <n v="9.5238095238095233E-2"/>
    <n v="0"/>
    <n v="0.22078873427654441"/>
    <x v="0"/>
  </r>
  <r>
    <s v="cre"/>
    <x v="14"/>
    <x v="75"/>
    <n v="2020"/>
    <n v="0"/>
    <n v="21"/>
    <n v="0"/>
    <n v="0"/>
    <n v="0"/>
    <x v="0"/>
  </r>
  <r>
    <s v="cre"/>
    <x v="14"/>
    <x v="76"/>
    <n v="2020"/>
    <n v="0"/>
    <n v="21"/>
    <n v="0"/>
    <n v="0"/>
    <n v="0"/>
    <x v="0"/>
  </r>
  <r>
    <s v="cdc"/>
    <x v="15"/>
    <x v="77"/>
    <n v="2020"/>
    <m/>
    <m/>
    <s v="-"/>
    <s v="-"/>
    <s v="-"/>
    <x v="0"/>
  </r>
  <r>
    <s v="cdc"/>
    <x v="15"/>
    <x v="78"/>
    <n v="2020"/>
    <n v="322"/>
    <n v="392"/>
    <n v="0.8214285714285714"/>
    <n v="0.7835141942083137"/>
    <n v="0.8593429486488291"/>
    <x v="0"/>
  </r>
  <r>
    <s v="cdc"/>
    <x v="15"/>
    <x v="79"/>
    <n v="2020"/>
    <n v="174"/>
    <n v="392"/>
    <n v="0.44387755102040816"/>
    <n v="0.39469287197234254"/>
    <n v="0.49306223006847377"/>
    <x v="0"/>
  </r>
  <r>
    <s v="cdc"/>
    <x v="15"/>
    <x v="80"/>
    <n v="2020"/>
    <n v="186"/>
    <n v="392"/>
    <n v="0.47448979591836737"/>
    <n v="0.4250567862084621"/>
    <n v="0.52392280562827265"/>
    <x v="0"/>
  </r>
  <r>
    <s v="cdc"/>
    <x v="15"/>
    <x v="81"/>
    <n v="2020"/>
    <n v="216"/>
    <n v="392"/>
    <n v="0.55102040816326525"/>
    <n v="0.50178129976436781"/>
    <n v="0.6002595165621627"/>
    <x v="0"/>
  </r>
  <r>
    <s v="cdc"/>
    <x v="15"/>
    <x v="82"/>
    <n v="2020"/>
    <n v="186"/>
    <n v="392"/>
    <n v="0.47448979591836737"/>
    <n v="0.4250567862084621"/>
    <n v="0.52392280562827265"/>
    <x v="0"/>
  </r>
  <r>
    <s v="ked"/>
    <x v="16"/>
    <x v="83"/>
    <n v="2020"/>
    <m/>
    <m/>
    <s v="-"/>
    <s v="-"/>
    <s v="-"/>
    <x v="0"/>
  </r>
  <r>
    <s v="ked"/>
    <x v="16"/>
    <x v="84"/>
    <n v="2020"/>
    <n v="117"/>
    <n v="392"/>
    <n v="0.29846938775510207"/>
    <n v="0.25317063456236699"/>
    <n v="0.34376814094783714"/>
    <x v="0"/>
  </r>
  <r>
    <s v="ked"/>
    <x v="16"/>
    <x v="85"/>
    <n v="2020"/>
    <n v="26"/>
    <n v="85"/>
    <n v="0.30588235294117649"/>
    <n v="0.20792425076371257"/>
    <n v="0.40384045511864042"/>
    <x v="0"/>
  </r>
  <r>
    <s v="ked"/>
    <x v="16"/>
    <x v="86"/>
    <n v="2020"/>
    <n v="9"/>
    <n v="33"/>
    <n v="0.27272727272727271"/>
    <n v="0.12077330761563765"/>
    <n v="0.42468123783890777"/>
    <x v="0"/>
  </r>
  <r>
    <s v="ked"/>
    <x v="16"/>
    <x v="41"/>
    <n v="2020"/>
    <n v="152"/>
    <n v="510"/>
    <n v="0.29803921568627451"/>
    <n v="0.25834162819874829"/>
    <n v="0.33773680317380073"/>
    <x v="0"/>
  </r>
  <r>
    <s v="spd"/>
    <x v="17"/>
    <x v="87"/>
    <n v="2020"/>
    <m/>
    <m/>
    <s v="-"/>
    <s v="-"/>
    <s v="-"/>
    <x v="0"/>
  </r>
  <r>
    <s v="spd"/>
    <x v="17"/>
    <x v="88"/>
    <n v="2020"/>
    <n v="203"/>
    <n v="281"/>
    <n v="0.72241992882562278"/>
    <n v="0.67006086029922751"/>
    <n v="0.77477899735201805"/>
    <x v="0"/>
  </r>
  <r>
    <s v="spd"/>
    <x v="17"/>
    <x v="89"/>
    <n v="2020"/>
    <n v="164"/>
    <n v="203"/>
    <n v="0.80788177339901479"/>
    <n v="0.75368589720125567"/>
    <n v="0.86207764959677391"/>
    <x v="0"/>
  </r>
  <r>
    <s v="amm"/>
    <x v="18"/>
    <x v="90"/>
    <n v="2020"/>
    <m/>
    <m/>
    <s v="-"/>
    <s v="-"/>
    <s v="-"/>
    <x v="0"/>
  </r>
  <r>
    <s v="amm"/>
    <x v="18"/>
    <x v="91"/>
    <n v="2020"/>
    <n v="52"/>
    <n v="66"/>
    <n v="0.78787878787878785"/>
    <n v="0.68924950902740967"/>
    <n v="0.88650806673016602"/>
    <x v="0"/>
  </r>
  <r>
    <s v="amm"/>
    <x v="18"/>
    <x v="92"/>
    <n v="2020"/>
    <n v="41"/>
    <n v="66"/>
    <n v="0.62121212121212122"/>
    <n v="0.5041808019507148"/>
    <n v="0.73824344047352763"/>
    <x v="0"/>
  </r>
  <r>
    <s v="add"/>
    <x v="19"/>
    <x v="93"/>
    <n v="2020"/>
    <m/>
    <m/>
    <s v="-"/>
    <s v="-"/>
    <s v="-"/>
    <x v="0"/>
  </r>
  <r>
    <s v="add"/>
    <x v="19"/>
    <x v="94"/>
    <n v="2020"/>
    <n v="3"/>
    <n v="10"/>
    <n v="0.3"/>
    <n v="1.5969015774687012E-2"/>
    <n v="0.58403098422531297"/>
    <x v="0"/>
  </r>
  <r>
    <s v="add"/>
    <x v="19"/>
    <x v="95"/>
    <n v="2020"/>
    <n v="1"/>
    <n v="2"/>
    <n v="0.5"/>
    <n v="0"/>
    <n v="1"/>
    <x v="0"/>
  </r>
  <r>
    <s v="fui"/>
    <x v="20"/>
    <x v="96"/>
    <n v="2020"/>
    <m/>
    <m/>
    <s v="-"/>
    <s v="-"/>
    <s v="-"/>
    <x v="0"/>
  </r>
  <r>
    <s v="fui"/>
    <x v="20"/>
    <x v="97"/>
    <n v="2020"/>
    <n v="0"/>
    <n v="0"/>
    <n v="0"/>
    <n v="0"/>
    <n v="0"/>
    <x v="0"/>
  </r>
  <r>
    <s v="fui"/>
    <x v="20"/>
    <x v="98"/>
    <n v="2020"/>
    <n v="0"/>
    <n v="0"/>
    <n v="0"/>
    <n v="0"/>
    <n v="0"/>
    <x v="0"/>
  </r>
  <r>
    <s v="fui"/>
    <x v="20"/>
    <x v="99"/>
    <n v="2020"/>
    <n v="5"/>
    <n v="5"/>
    <n v="1"/>
    <n v="1"/>
    <n v="1"/>
    <x v="0"/>
  </r>
  <r>
    <s v="fui"/>
    <x v="20"/>
    <x v="100"/>
    <n v="2020"/>
    <n v="3"/>
    <n v="5"/>
    <n v="0.6"/>
    <n v="0.17058551491594975"/>
    <n v="1"/>
    <x v="0"/>
  </r>
  <r>
    <s v="fui"/>
    <x v="20"/>
    <x v="101"/>
    <n v="2020"/>
    <n v="0"/>
    <n v="0"/>
    <n v="0"/>
    <n v="0"/>
    <n v="0"/>
    <x v="0"/>
  </r>
  <r>
    <s v="fui"/>
    <x v="20"/>
    <x v="102"/>
    <n v="2020"/>
    <n v="0"/>
    <n v="0"/>
    <n v="0"/>
    <n v="0"/>
    <n v="0"/>
    <x v="0"/>
  </r>
  <r>
    <s v="fui"/>
    <x v="20"/>
    <x v="103"/>
    <n v="2020"/>
    <n v="5"/>
    <n v="5"/>
    <n v="1"/>
    <n v="1"/>
    <n v="1"/>
    <x v="0"/>
  </r>
  <r>
    <s v="fui"/>
    <x v="20"/>
    <x v="104"/>
    <n v="2020"/>
    <n v="3"/>
    <n v="5"/>
    <n v="0.6"/>
    <n v="0.17058551491594975"/>
    <n v="1"/>
    <x v="0"/>
  </r>
  <r>
    <s v="fuh"/>
    <x v="21"/>
    <x v="105"/>
    <n v="2020"/>
    <m/>
    <m/>
    <s v="-"/>
    <s v="-"/>
    <s v="-"/>
    <x v="0"/>
  </r>
  <r>
    <s v="fuh"/>
    <x v="21"/>
    <x v="106"/>
    <n v="2020"/>
    <n v="6"/>
    <n v="9"/>
    <n v="0.66666666666666663"/>
    <n v="0.35868237974985923"/>
    <n v="0.97465095358347398"/>
    <x v="0"/>
  </r>
  <r>
    <s v="fuh"/>
    <x v="21"/>
    <x v="107"/>
    <n v="2020"/>
    <n v="3"/>
    <n v="9"/>
    <n v="0.33333333333333331"/>
    <n v="2.5349046416525911E-2"/>
    <n v="0.64131762025014072"/>
    <x v="0"/>
  </r>
  <r>
    <s v="fuh"/>
    <x v="21"/>
    <x v="99"/>
    <n v="2020"/>
    <n v="7"/>
    <n v="12"/>
    <n v="0.58333333333333337"/>
    <n v="0.30438856248221097"/>
    <n v="0.86227810418445583"/>
    <x v="0"/>
  </r>
  <r>
    <s v="fuh"/>
    <x v="21"/>
    <x v="100"/>
    <n v="2020"/>
    <n v="4"/>
    <n v="12"/>
    <n v="0.33333333333333331"/>
    <n v="6.6611116896942824E-2"/>
    <n v="0.60005554976972375"/>
    <x v="0"/>
  </r>
  <r>
    <s v="fuh"/>
    <x v="21"/>
    <x v="101"/>
    <n v="2020"/>
    <n v="0"/>
    <n v="1"/>
    <n v="0"/>
    <n v="0"/>
    <n v="0"/>
    <x v="0"/>
  </r>
  <r>
    <s v="fuh"/>
    <x v="21"/>
    <x v="102"/>
    <n v="2020"/>
    <n v="0"/>
    <n v="1"/>
    <n v="0"/>
    <n v="0"/>
    <n v="0"/>
    <x v="0"/>
  </r>
  <r>
    <s v="fuh"/>
    <x v="21"/>
    <x v="103"/>
    <n v="2020"/>
    <n v="13"/>
    <n v="22"/>
    <n v="0.59090909090909094"/>
    <n v="0.38545491113906605"/>
    <n v="0.79636327067911583"/>
    <x v="0"/>
  </r>
  <r>
    <s v="fuh"/>
    <x v="21"/>
    <x v="104"/>
    <n v="2020"/>
    <n v="7"/>
    <n v="22"/>
    <n v="0.31818181818181818"/>
    <n v="0.12354871828290975"/>
    <n v="0.51281491808072666"/>
    <x v="0"/>
  </r>
  <r>
    <s v="pod"/>
    <x v="22"/>
    <x v="108"/>
    <n v="2020"/>
    <m/>
    <m/>
    <s v="-"/>
    <s v="-"/>
    <s v="-"/>
    <x v="0"/>
  </r>
  <r>
    <s v="pod"/>
    <x v="22"/>
    <x v="109"/>
    <n v="2020"/>
    <n v="0"/>
    <n v="0"/>
    <n v="0"/>
    <n v="0"/>
    <n v="0"/>
    <x v="0"/>
  </r>
  <r>
    <s v="pod"/>
    <x v="22"/>
    <x v="45"/>
    <n v="2020"/>
    <n v="0"/>
    <n v="0"/>
    <n v="0"/>
    <n v="0"/>
    <n v="0"/>
    <x v="0"/>
  </r>
  <r>
    <s v="pod"/>
    <x v="22"/>
    <x v="41"/>
    <n v="2020"/>
    <n v="0"/>
    <n v="0"/>
    <n v="0"/>
    <n v="0"/>
    <n v="0"/>
    <x v="0"/>
  </r>
  <r>
    <s v="fum"/>
    <x v="23"/>
    <x v="110"/>
    <n v="2020"/>
    <m/>
    <m/>
    <s v="-"/>
    <s v="-"/>
    <s v="-"/>
    <x v="0"/>
  </r>
  <r>
    <s v="fum"/>
    <x v="23"/>
    <x v="111"/>
    <n v="2020"/>
    <n v="0"/>
    <n v="0"/>
    <n v="0"/>
    <n v="0"/>
    <n v="0"/>
    <x v="0"/>
  </r>
  <r>
    <s v="fum"/>
    <x v="23"/>
    <x v="112"/>
    <n v="2020"/>
    <n v="0"/>
    <n v="0"/>
    <n v="0"/>
    <n v="0"/>
    <n v="0"/>
    <x v="0"/>
  </r>
  <r>
    <s v="fum"/>
    <x v="23"/>
    <x v="113"/>
    <n v="2020"/>
    <n v="1"/>
    <n v="4"/>
    <n v="0.25"/>
    <n v="0"/>
    <n v="0.67435244785437498"/>
    <x v="0"/>
  </r>
  <r>
    <s v="fum"/>
    <x v="23"/>
    <x v="114"/>
    <n v="2020"/>
    <n v="1"/>
    <n v="4"/>
    <n v="0.25"/>
    <n v="0"/>
    <n v="0.67435244785437498"/>
    <x v="0"/>
  </r>
  <r>
    <s v="fum"/>
    <x v="23"/>
    <x v="115"/>
    <n v="2020"/>
    <n v="0"/>
    <n v="0"/>
    <n v="0"/>
    <n v="0"/>
    <n v="0"/>
    <x v="0"/>
  </r>
  <r>
    <s v="fum"/>
    <x v="23"/>
    <x v="116"/>
    <n v="2020"/>
    <n v="0"/>
    <n v="0"/>
    <n v="0"/>
    <n v="0"/>
    <n v="0"/>
    <x v="0"/>
  </r>
  <r>
    <s v="fum"/>
    <x v="23"/>
    <x v="103"/>
    <n v="2020"/>
    <n v="1"/>
    <n v="4"/>
    <n v="0.25"/>
    <n v="0"/>
    <n v="0.67435244785437498"/>
    <x v="0"/>
  </r>
  <r>
    <s v="fum"/>
    <x v="23"/>
    <x v="104"/>
    <n v="2020"/>
    <n v="1"/>
    <n v="4"/>
    <n v="0.25"/>
    <n v="0"/>
    <n v="0.67435244785437498"/>
    <x v="0"/>
  </r>
  <r>
    <s v="fua"/>
    <x v="24"/>
    <x v="117"/>
    <n v="2020"/>
    <m/>
    <m/>
    <s v="-"/>
    <s v="-"/>
    <s v="-"/>
    <x v="0"/>
  </r>
  <r>
    <s v="fua"/>
    <x v="24"/>
    <x v="97"/>
    <n v="2020"/>
    <n v="0"/>
    <n v="2"/>
    <n v="0"/>
    <n v="0"/>
    <n v="0"/>
    <x v="0"/>
  </r>
  <r>
    <s v="fua"/>
    <x v="24"/>
    <x v="98"/>
    <n v="2020"/>
    <n v="0"/>
    <n v="2"/>
    <n v="0"/>
    <n v="0"/>
    <n v="0"/>
    <x v="0"/>
  </r>
  <r>
    <s v="fua"/>
    <x v="24"/>
    <x v="118"/>
    <n v="2020"/>
    <n v="0"/>
    <n v="4"/>
    <n v="0"/>
    <n v="0"/>
    <n v="0"/>
    <x v="0"/>
  </r>
  <r>
    <s v="fua"/>
    <x v="24"/>
    <x v="119"/>
    <n v="2020"/>
    <n v="0"/>
    <n v="4"/>
    <n v="0"/>
    <n v="0"/>
    <n v="0"/>
    <x v="0"/>
  </r>
  <r>
    <s v="fua"/>
    <x v="24"/>
    <x v="103"/>
    <n v="2020"/>
    <n v="0"/>
    <n v="6"/>
    <n v="0"/>
    <n v="0"/>
    <n v="0"/>
    <x v="0"/>
  </r>
  <r>
    <s v="fua"/>
    <x v="24"/>
    <x v="104"/>
    <n v="2020"/>
    <n v="0"/>
    <n v="6"/>
    <n v="0"/>
    <n v="0"/>
    <n v="0"/>
    <x v="0"/>
  </r>
  <r>
    <s v="saa"/>
    <x v="25"/>
    <x v="120"/>
    <n v="2020"/>
    <n v="2"/>
    <n v="2"/>
    <n v="1"/>
    <n v="1"/>
    <n v="1"/>
    <x v="0"/>
  </r>
  <r>
    <s v="apm"/>
    <x v="26"/>
    <x v="121"/>
    <n v="2020"/>
    <m/>
    <m/>
    <s v="-"/>
    <s v="-"/>
    <s v="-"/>
    <x v="0"/>
  </r>
  <r>
    <s v="apm"/>
    <x v="26"/>
    <x v="122"/>
    <n v="2020"/>
    <n v="1"/>
    <n v="1"/>
    <n v="1"/>
    <n v="1"/>
    <n v="1"/>
    <x v="0"/>
  </r>
  <r>
    <s v="apm"/>
    <x v="26"/>
    <x v="123"/>
    <n v="2020"/>
    <n v="1"/>
    <n v="1"/>
    <n v="1"/>
    <n v="1"/>
    <n v="1"/>
    <x v="0"/>
  </r>
  <r>
    <s v="apm"/>
    <x v="26"/>
    <x v="124"/>
    <n v="2020"/>
    <n v="1"/>
    <n v="1"/>
    <n v="1"/>
    <n v="1"/>
    <n v="1"/>
    <x v="0"/>
  </r>
  <r>
    <s v="apm"/>
    <x v="26"/>
    <x v="125"/>
    <n v="2020"/>
    <n v="2"/>
    <n v="4"/>
    <n v="0.5"/>
    <n v="1.0000000000000009E-2"/>
    <n v="0.99"/>
    <x v="0"/>
  </r>
  <r>
    <s v="apm"/>
    <x v="26"/>
    <x v="126"/>
    <n v="2020"/>
    <n v="3"/>
    <n v="4"/>
    <n v="0.75"/>
    <n v="0.32564755214562507"/>
    <n v="1"/>
    <x v="0"/>
  </r>
  <r>
    <s v="apm"/>
    <x v="26"/>
    <x v="127"/>
    <n v="2020"/>
    <n v="2"/>
    <n v="4"/>
    <n v="0.5"/>
    <n v="1.0000000000000009E-2"/>
    <n v="0.99"/>
    <x v="0"/>
  </r>
  <r>
    <s v="apm"/>
    <x v="26"/>
    <x v="128"/>
    <n v="2020"/>
    <n v="3"/>
    <n v="5"/>
    <n v="0.6"/>
    <n v="0.17058551491594975"/>
    <n v="1"/>
    <x v="0"/>
  </r>
  <r>
    <s v="apm"/>
    <x v="26"/>
    <x v="129"/>
    <n v="2020"/>
    <n v="4"/>
    <n v="5"/>
    <n v="0.8"/>
    <n v="0.44938454112803305"/>
    <n v="1"/>
    <x v="0"/>
  </r>
  <r>
    <s v="apm"/>
    <x v="26"/>
    <x v="130"/>
    <n v="2020"/>
    <n v="3"/>
    <n v="5"/>
    <n v="0.6"/>
    <n v="0.17058551491594975"/>
    <n v="1"/>
    <x v="0"/>
  </r>
  <r>
    <s v="ncs"/>
    <x v="27"/>
    <x v="131"/>
    <n v="2020"/>
    <n v="1"/>
    <n v="200"/>
    <n v="5.0000000000000001E-3"/>
    <n v="0"/>
    <n v="1.4775469298197404E-2"/>
    <x v="0"/>
  </r>
  <r>
    <s v="uri"/>
    <x v="28"/>
    <x v="132"/>
    <n v="2020"/>
    <m/>
    <m/>
    <s v="-"/>
    <s v="-"/>
    <s v="-"/>
    <x v="0"/>
  </r>
  <r>
    <s v="uri"/>
    <x v="28"/>
    <x v="133"/>
    <n v="2020"/>
    <n v="7"/>
    <n v="99"/>
    <n v="0.92929292929292928"/>
    <n v="0.87879818082828087"/>
    <n v="0.97978767775757769"/>
    <x v="0"/>
  </r>
  <r>
    <s v="uri"/>
    <x v="28"/>
    <x v="134"/>
    <n v="2020"/>
    <n v="25"/>
    <n v="107"/>
    <n v="0.76635514018691586"/>
    <n v="0.68617674943279194"/>
    <n v="0.84653353094103978"/>
    <x v="0"/>
  </r>
  <r>
    <s v="uri"/>
    <x v="28"/>
    <x v="135"/>
    <n v="2020"/>
    <n v="7"/>
    <n v="15"/>
    <n v="0.53333333333333333"/>
    <n v="0.28086134735527735"/>
    <n v="0.78580531931138931"/>
    <x v="0"/>
  </r>
  <r>
    <s v="uri"/>
    <x v="28"/>
    <x v="41"/>
    <n v="2020"/>
    <n v="39"/>
    <n v="221"/>
    <n v="0.82352941176470584"/>
    <n v="0.77326788713284278"/>
    <n v="0.87379093639656891"/>
    <x v="0"/>
  </r>
  <r>
    <s v="aab"/>
    <x v="29"/>
    <x v="136"/>
    <n v="2020"/>
    <m/>
    <m/>
    <s v="-"/>
    <s v="-"/>
    <s v="-"/>
    <x v="0"/>
  </r>
  <r>
    <s v="aab"/>
    <x v="29"/>
    <x v="133"/>
    <n v="2020"/>
    <n v="10"/>
    <n v="15"/>
    <n v="0.33333333333333337"/>
    <n v="9.4769730508861033E-2"/>
    <n v="0.57189693615780568"/>
    <x v="0"/>
  </r>
  <r>
    <s v="aab"/>
    <x v="29"/>
    <x v="134"/>
    <n v="2020"/>
    <n v="44"/>
    <n v="59"/>
    <n v="0.25423728813559321"/>
    <n v="0.14312808787135073"/>
    <n v="0.36534648839983569"/>
    <x v="0"/>
  </r>
  <r>
    <s v="aab"/>
    <x v="29"/>
    <x v="135"/>
    <n v="2020"/>
    <n v="4"/>
    <n v="5"/>
    <n v="0.19999999999999996"/>
    <n v="0"/>
    <n v="0.55061545887196695"/>
    <x v="0"/>
  </r>
  <r>
    <s v="aab"/>
    <x v="29"/>
    <x v="41"/>
    <n v="2020"/>
    <n v="58"/>
    <n v="79"/>
    <n v="0.26582278481012656"/>
    <n v="0.16840481411767882"/>
    <n v="0.36324075550257429"/>
    <x v="0"/>
  </r>
  <r>
    <s v="lbp"/>
    <x v="30"/>
    <x v="137"/>
    <n v="2020"/>
    <n v="12"/>
    <n v="56"/>
    <n v="0.7857142857142857"/>
    <n v="0.6782433594132623"/>
    <n v="0.89318521201530909"/>
    <x v="0"/>
  </r>
  <r>
    <s v="hdo"/>
    <x v="31"/>
    <x v="138"/>
    <n v="2020"/>
    <n v="7"/>
    <n v="139"/>
    <n v="5.0359712230215826E-2"/>
    <n v="1.4004234440673911E-2"/>
    <n v="8.6715190019757749E-2"/>
    <x v="0"/>
  </r>
  <r>
    <s v="uop"/>
    <x v="32"/>
    <x v="139"/>
    <n v="2020"/>
    <m/>
    <m/>
    <m/>
    <m/>
    <m/>
    <x v="0"/>
  </r>
  <r>
    <s v="uop"/>
    <x v="32"/>
    <x v="140"/>
    <n v="2020"/>
    <n v="14"/>
    <n v="158"/>
    <n v="8.8607594936708861E-2"/>
    <n v="4.4296171141885922E-2"/>
    <n v="0.13291901873153181"/>
    <x v="0"/>
  </r>
  <r>
    <s v="uop"/>
    <x v="32"/>
    <x v="141"/>
    <n v="2020"/>
    <n v="1"/>
    <n v="158"/>
    <n v="6.3291139240506328E-3"/>
    <n v="0"/>
    <n v="1.8694858373679103E-2"/>
    <x v="0"/>
  </r>
  <r>
    <s v="uop"/>
    <x v="32"/>
    <x v="142"/>
    <n v="2020"/>
    <n v="1"/>
    <n v="158"/>
    <n v="6.3291139240506328E-3"/>
    <n v="0"/>
    <n v="1.8694858373679103E-2"/>
    <x v="0"/>
  </r>
  <r>
    <s v="cou"/>
    <x v="33"/>
    <x v="143"/>
    <n v="2020"/>
    <m/>
    <m/>
    <s v="-"/>
    <s v="-"/>
    <s v="-"/>
    <x v="0"/>
  </r>
  <r>
    <s v="cou"/>
    <x v="33"/>
    <x v="144"/>
    <n v="2020"/>
    <n v="22"/>
    <n v="323"/>
    <n v="6.8111455108359129E-2"/>
    <n v="4.0635874661133262E-2"/>
    <n v="9.5587035555584995E-2"/>
    <x v="0"/>
  </r>
  <r>
    <s v="cou"/>
    <x v="33"/>
    <x v="145"/>
    <n v="2020"/>
    <n v="13"/>
    <n v="323"/>
    <n v="4.0247678018575851E-2"/>
    <n v="1.8813599814980868E-2"/>
    <n v="6.1681756222170835E-2"/>
    <x v="0"/>
  </r>
  <r>
    <s v="cou"/>
    <x v="33"/>
    <x v="146"/>
    <n v="2020"/>
    <n v="12"/>
    <n v="71"/>
    <n v="0.16901408450704225"/>
    <n v="8.1840445215553767E-2"/>
    <n v="0.25618772379853072"/>
    <x v="0"/>
  </r>
  <r>
    <s v="cou"/>
    <x v="33"/>
    <x v="147"/>
    <n v="2020"/>
    <n v="4"/>
    <n v="71"/>
    <n v="5.6338028169014086E-2"/>
    <n v="2.7045520856656333E-3"/>
    <n v="0.10997150425236255"/>
    <x v="0"/>
  </r>
  <r>
    <s v="cou"/>
    <x v="33"/>
    <x v="148"/>
    <n v="2020"/>
    <n v="34"/>
    <n v="394"/>
    <n v="8.6294416243654817E-2"/>
    <n v="5.8567444009022633E-2"/>
    <n v="0.11402138847828699"/>
    <x v="0"/>
  </r>
  <r>
    <s v="cou"/>
    <x v="33"/>
    <x v="149"/>
    <n v="2020"/>
    <n v="17"/>
    <n v="394"/>
    <n v="4.3147208121827409E-2"/>
    <n v="2.3083699892882243E-2"/>
    <n v="6.3210716350772578E-2"/>
    <x v="0"/>
  </r>
  <r>
    <s v="aap"/>
    <x v="34"/>
    <x v="150"/>
    <n v="2020"/>
    <m/>
    <m/>
    <s v="-"/>
    <s v="-"/>
    <s v="-"/>
    <x v="0"/>
  </r>
  <r>
    <s v="aap"/>
    <x v="34"/>
    <x v="151"/>
    <n v="2020"/>
    <n v="866"/>
    <n v="955"/>
    <n v="0.90680628272251307"/>
    <n v="0.88836865833256462"/>
    <n v="0.92524390711246152"/>
    <x v="0"/>
  </r>
  <r>
    <s v="aap"/>
    <x v="34"/>
    <x v="152"/>
    <n v="2020"/>
    <n v="1751"/>
    <n v="1810"/>
    <n v="0.96740331491712706"/>
    <n v="0.95922229805280457"/>
    <n v="0.97558433178144954"/>
    <x v="0"/>
  </r>
  <r>
    <s v="aap"/>
    <x v="34"/>
    <x v="45"/>
    <n v="2020"/>
    <n v="477"/>
    <n v="495"/>
    <n v="0.96363636363636362"/>
    <n v="0.94714548805690824"/>
    <n v="0.98012723921581901"/>
    <x v="0"/>
  </r>
  <r>
    <s v="aap"/>
    <x v="34"/>
    <x v="41"/>
    <n v="2020"/>
    <n v="3094"/>
    <n v="3260"/>
    <n v="0.94907975460122695"/>
    <n v="0.94153328425279448"/>
    <n v="0.95662622494965943"/>
    <x v="0"/>
  </r>
  <r>
    <s v="iet"/>
    <x v="35"/>
    <x v="153"/>
    <n v="2020"/>
    <m/>
    <m/>
    <s v="-"/>
    <s v="-"/>
    <s v="-"/>
    <x v="0"/>
  </r>
  <r>
    <s v="iet"/>
    <x v="35"/>
    <x v="154"/>
    <n v="2020"/>
    <n v="0"/>
    <n v="0"/>
    <n v="0"/>
    <n v="0"/>
    <n v="0"/>
    <x v="0"/>
  </r>
  <r>
    <s v="iet"/>
    <x v="35"/>
    <x v="155"/>
    <n v="2020"/>
    <n v="0"/>
    <n v="0"/>
    <n v="0"/>
    <n v="0"/>
    <n v="0"/>
    <x v="0"/>
  </r>
  <r>
    <s v="iet"/>
    <x v="35"/>
    <x v="156"/>
    <n v="2020"/>
    <n v="0"/>
    <n v="0"/>
    <n v="0"/>
    <n v="0"/>
    <n v="0"/>
    <x v="0"/>
  </r>
  <r>
    <s v="iet"/>
    <x v="35"/>
    <x v="157"/>
    <n v="2020"/>
    <n v="0"/>
    <n v="0"/>
    <n v="0"/>
    <n v="0"/>
    <n v="0"/>
    <x v="0"/>
  </r>
  <r>
    <s v="iet"/>
    <x v="35"/>
    <x v="158"/>
    <n v="2020"/>
    <n v="1"/>
    <n v="4"/>
    <n v="0.25"/>
    <n v="0"/>
    <n v="0.67435244785437498"/>
    <x v="0"/>
  </r>
  <r>
    <s v="iet"/>
    <x v="35"/>
    <x v="159"/>
    <n v="2020"/>
    <n v="1"/>
    <n v="4"/>
    <n v="0.25"/>
    <n v="0"/>
    <n v="0.67435244785437498"/>
    <x v="0"/>
  </r>
  <r>
    <s v="iet"/>
    <x v="35"/>
    <x v="160"/>
    <n v="2020"/>
    <n v="1"/>
    <n v="4"/>
    <n v="0.25"/>
    <n v="0"/>
    <n v="0.67435244785437498"/>
    <x v="0"/>
  </r>
  <r>
    <s v="iet"/>
    <x v="35"/>
    <x v="161"/>
    <n v="2020"/>
    <n v="1"/>
    <n v="4"/>
    <n v="0.25"/>
    <n v="0"/>
    <n v="0.67435244785437498"/>
    <x v="0"/>
  </r>
  <r>
    <s v="iet"/>
    <x v="35"/>
    <x v="162"/>
    <n v="2020"/>
    <n v="9"/>
    <n v="30"/>
    <n v="0.3"/>
    <n v="0.13601463479932119"/>
    <n v="0.46398536520067879"/>
    <x v="0"/>
  </r>
  <r>
    <s v="iet"/>
    <x v="35"/>
    <x v="163"/>
    <n v="2020"/>
    <n v="3"/>
    <n v="30"/>
    <n v="0.1"/>
    <n v="0"/>
    <n v="0.20735362127101256"/>
    <x v="0"/>
  </r>
  <r>
    <s v="iet"/>
    <x v="35"/>
    <x v="164"/>
    <n v="2020"/>
    <n v="3"/>
    <n v="10"/>
    <n v="0.3"/>
    <n v="1.5969015774687012E-2"/>
    <n v="0.58403098422531297"/>
    <x v="0"/>
  </r>
  <r>
    <s v="iet"/>
    <x v="35"/>
    <x v="165"/>
    <n v="2020"/>
    <n v="2"/>
    <n v="10"/>
    <n v="0.2"/>
    <n v="0"/>
    <n v="0.44792256855720097"/>
    <x v="0"/>
  </r>
  <r>
    <s v="iet"/>
    <x v="35"/>
    <x v="166"/>
    <n v="2020"/>
    <n v="6"/>
    <n v="12"/>
    <n v="0.5"/>
    <n v="0.21709836809708338"/>
    <n v="0.78290163190291662"/>
    <x v="0"/>
  </r>
  <r>
    <s v="iet"/>
    <x v="35"/>
    <x v="167"/>
    <n v="2020"/>
    <n v="3"/>
    <n v="12"/>
    <n v="0.25"/>
    <n v="5.0000000000000044E-3"/>
    <n v="0.495"/>
    <x v="0"/>
  </r>
  <r>
    <s v="iet"/>
    <x v="35"/>
    <x v="168"/>
    <n v="2020"/>
    <n v="17"/>
    <n v="53"/>
    <n v="0.32075471698113206"/>
    <n v="0.19508866301680972"/>
    <n v="0.4464207709454544"/>
    <x v="0"/>
  </r>
  <r>
    <s v="iet"/>
    <x v="35"/>
    <x v="169"/>
    <n v="2020"/>
    <n v="7"/>
    <n v="53"/>
    <n v="0.13207547169811321"/>
    <n v="4.0922632008352638E-2"/>
    <n v="0.22322831138787377"/>
    <x v="0"/>
  </r>
  <r>
    <s v="iet"/>
    <x v="35"/>
    <x v="170"/>
    <n v="2020"/>
    <n v="9"/>
    <n v="30"/>
    <n v="0.3"/>
    <n v="0.13601463479932119"/>
    <n v="0.46398536520067879"/>
    <x v="0"/>
  </r>
  <r>
    <s v="iet"/>
    <x v="35"/>
    <x v="171"/>
    <n v="2020"/>
    <n v="3"/>
    <n v="30"/>
    <n v="0.1"/>
    <n v="0"/>
    <n v="0.20735362127101256"/>
    <x v="0"/>
  </r>
  <r>
    <s v="iet"/>
    <x v="35"/>
    <x v="172"/>
    <n v="2020"/>
    <n v="3"/>
    <n v="10"/>
    <n v="0.3"/>
    <n v="1.5969015774687012E-2"/>
    <n v="0.58403098422531297"/>
    <x v="0"/>
  </r>
  <r>
    <s v="iet"/>
    <x v="35"/>
    <x v="173"/>
    <n v="2020"/>
    <n v="2"/>
    <n v="10"/>
    <n v="0.2"/>
    <n v="0"/>
    <n v="0.44792256855720097"/>
    <x v="0"/>
  </r>
  <r>
    <s v="iet"/>
    <x v="35"/>
    <x v="174"/>
    <n v="2020"/>
    <n v="7"/>
    <n v="16"/>
    <n v="0.4375"/>
    <n v="0.19442159829594075"/>
    <n v="0.68057840170405925"/>
    <x v="0"/>
  </r>
  <r>
    <s v="iet"/>
    <x v="35"/>
    <x v="175"/>
    <n v="2020"/>
    <n v="4"/>
    <n v="16"/>
    <n v="0.25"/>
    <n v="3.7823776072812537E-2"/>
    <n v="0.46217622392718749"/>
    <x v="0"/>
  </r>
  <r>
    <s v="iet"/>
    <x v="35"/>
    <x v="176"/>
    <n v="2020"/>
    <n v="18"/>
    <n v="57"/>
    <n v="0.31578947368421051"/>
    <n v="0.19511585287825478"/>
    <n v="0.43646309449016624"/>
    <x v="0"/>
  </r>
  <r>
    <s v="iet"/>
    <x v="35"/>
    <x v="177"/>
    <n v="2020"/>
    <n v="8"/>
    <n v="57"/>
    <n v="0.14035087719298245"/>
    <n v="5.0175738000695858E-2"/>
    <n v="0.23052601638526904"/>
    <x v="0"/>
  </r>
  <r>
    <s v="ppc"/>
    <x v="36"/>
    <x v="178"/>
    <n v="2020"/>
    <m/>
    <m/>
    <s v="-"/>
    <s v="-"/>
    <s v="-"/>
    <x v="0"/>
  </r>
  <r>
    <s v="ppc"/>
    <x v="36"/>
    <x v="179"/>
    <n v="2020"/>
    <n v="34"/>
    <n v="44"/>
    <n v="0.77272727272727271"/>
    <n v="0.64889994087279135"/>
    <n v="0.89655460458175407"/>
    <x v="0"/>
  </r>
  <r>
    <s v="ppc"/>
    <x v="36"/>
    <x v="180"/>
    <n v="2020"/>
    <n v="31"/>
    <n v="44"/>
    <n v="0.70454545454545459"/>
    <n v="0.56973313544063675"/>
    <n v="0.83935777365027242"/>
    <x v="0"/>
  </r>
  <r>
    <s v="app"/>
    <x v="37"/>
    <x v="181"/>
    <n v="2020"/>
    <m/>
    <m/>
    <s v="-"/>
    <s v="-"/>
    <s v="-"/>
    <x v="0"/>
  </r>
  <r>
    <s v="app"/>
    <x v="37"/>
    <x v="182"/>
    <n v="2020"/>
    <n v="0"/>
    <n v="0"/>
    <n v="0"/>
    <n v="0"/>
    <n v="0"/>
    <x v="0"/>
  </r>
  <r>
    <s v="app"/>
    <x v="37"/>
    <x v="183"/>
    <n v="2020"/>
    <n v="3"/>
    <n v="4"/>
    <n v="0.75"/>
    <n v="0.32564755214562507"/>
    <n v="1"/>
    <x v="0"/>
  </r>
  <r>
    <s v="app"/>
    <x v="37"/>
    <x v="41"/>
    <n v="2020"/>
    <n v="3"/>
    <n v="4"/>
    <n v="0.75"/>
    <n v="0.32564755214562507"/>
    <n v="1"/>
    <x v="0"/>
  </r>
  <r>
    <s v="w30"/>
    <x v="38"/>
    <x v="184"/>
    <n v="2020"/>
    <m/>
    <m/>
    <s v="-"/>
    <s v="-"/>
    <s v="-"/>
    <x v="0"/>
  </r>
  <r>
    <s v="w30"/>
    <x v="38"/>
    <x v="185"/>
    <n v="2020"/>
    <n v="23"/>
    <n v="27"/>
    <n v="0.85185185185185186"/>
    <n v="0.71785199365169194"/>
    <n v="0.98585171005201178"/>
    <x v="0"/>
  </r>
  <r>
    <s v="w30"/>
    <x v="38"/>
    <x v="186"/>
    <n v="2020"/>
    <n v="36"/>
    <n v="39"/>
    <n v="0.92307692307692313"/>
    <n v="0.83944520118450394"/>
    <n v="1"/>
    <x v="0"/>
  </r>
  <r>
    <s v="wcv"/>
    <x v="39"/>
    <x v="187"/>
    <n v="2020"/>
    <m/>
    <m/>
    <s v="-"/>
    <s v="-"/>
    <s v="-"/>
    <x v="0"/>
  </r>
  <r>
    <s v="wcv"/>
    <x v="39"/>
    <x v="188"/>
    <n v="2020"/>
    <n v="231"/>
    <n v="444"/>
    <n v="0.52027027027027029"/>
    <n v="0.47379976357745068"/>
    <n v="0.56674077696308989"/>
    <x v="0"/>
  </r>
  <r>
    <s v="wcv"/>
    <x v="39"/>
    <x v="189"/>
    <n v="2020"/>
    <n v="222"/>
    <n v="437"/>
    <n v="0.50800915331807783"/>
    <n v="0.46113541047509882"/>
    <n v="0.55488289616105679"/>
    <x v="0"/>
  </r>
  <r>
    <s v="wcv"/>
    <x v="39"/>
    <x v="190"/>
    <n v="2020"/>
    <n v="91"/>
    <n v="311"/>
    <n v="0.29260450160771706"/>
    <n v="0.2420397911908132"/>
    <n v="0.34316921202462092"/>
    <x v="0"/>
  </r>
  <r>
    <s v="wcv"/>
    <x v="39"/>
    <x v="41"/>
    <n v="2020"/>
    <n v="544"/>
    <n v="1192"/>
    <n v="0.4563758389261745"/>
    <n v="0.42809914434366042"/>
    <n v="0.48465253350868859"/>
    <x v="0"/>
  </r>
  <r>
    <s v="wcc"/>
    <x v="0"/>
    <x v="0"/>
    <n v="2020"/>
    <m/>
    <m/>
    <m/>
    <m/>
    <m/>
    <x v="1"/>
  </r>
  <r>
    <s v="wcc"/>
    <x v="0"/>
    <x v="1"/>
    <n v="2020"/>
    <n v="136"/>
    <n v="194"/>
    <n v="0.7010309278350515"/>
    <n v="0.6366085237731538"/>
    <n v="0.7654533318969492"/>
    <x v="1"/>
  </r>
  <r>
    <s v="wcc"/>
    <x v="0"/>
    <x v="2"/>
    <n v="2020"/>
    <n v="120"/>
    <n v="182"/>
    <n v="0.65934065934065933"/>
    <n v="0.59048566337942843"/>
    <n v="0.72819565530189023"/>
    <x v="1"/>
  </r>
  <r>
    <s v="wcc"/>
    <x v="0"/>
    <x v="3"/>
    <n v="2020"/>
    <n v="256"/>
    <n v="376"/>
    <n v="0.68085106382978722"/>
    <n v="0.63373327410989688"/>
    <n v="0.72796885354967755"/>
    <x v="1"/>
  </r>
  <r>
    <s v="wcc"/>
    <x v="0"/>
    <x v="4"/>
    <n v="2020"/>
    <n v="146"/>
    <n v="194"/>
    <n v="0.75257731958762886"/>
    <n v="0.69185469661822641"/>
    <n v="0.81329994255703131"/>
    <x v="1"/>
  </r>
  <r>
    <s v="wcc"/>
    <x v="0"/>
    <x v="5"/>
    <n v="2020"/>
    <n v="127"/>
    <n v="182"/>
    <n v="0.69780219780219777"/>
    <n v="0.63108586066938788"/>
    <n v="0.76451853493500765"/>
    <x v="1"/>
  </r>
  <r>
    <s v="wcc"/>
    <x v="0"/>
    <x v="6"/>
    <n v="2020"/>
    <n v="273"/>
    <n v="376"/>
    <n v="0.72606382978723405"/>
    <n v="0.68098483327149606"/>
    <n v="0.77114282630297204"/>
    <x v="1"/>
  </r>
  <r>
    <s v="wcc"/>
    <x v="0"/>
    <x v="7"/>
    <n v="2020"/>
    <n v="120"/>
    <n v="194"/>
    <n v="0.61855670103092786"/>
    <n v="0.55020332661389026"/>
    <n v="0.68691007544796545"/>
    <x v="1"/>
  </r>
  <r>
    <s v="wcc"/>
    <x v="0"/>
    <x v="8"/>
    <n v="2020"/>
    <n v="126"/>
    <n v="182"/>
    <n v="0.69230769230769229"/>
    <n v="0.62525313873896504"/>
    <n v="0.75936224587641954"/>
    <x v="1"/>
  </r>
  <r>
    <s v="wcc"/>
    <x v="0"/>
    <x v="9"/>
    <n v="2020"/>
    <n v="246"/>
    <n v="376"/>
    <n v="0.6542553191489362"/>
    <n v="0.60618095667406979"/>
    <n v="0.7023296816238026"/>
    <x v="1"/>
  </r>
  <r>
    <s v="cis"/>
    <x v="1"/>
    <x v="10"/>
    <n v="2020"/>
    <m/>
    <m/>
    <s v="-"/>
    <s v="-"/>
    <s v="-"/>
    <x v="1"/>
  </r>
  <r>
    <s v="cis"/>
    <x v="1"/>
    <x v="11"/>
    <n v="2020"/>
    <n v="136"/>
    <n v="151"/>
    <n v="0.90066225165562919"/>
    <n v="0.85295265619209515"/>
    <n v="0.94837184711916322"/>
    <x v="1"/>
  </r>
  <r>
    <s v="cis"/>
    <x v="1"/>
    <x v="12"/>
    <n v="2020"/>
    <n v="146"/>
    <n v="151"/>
    <n v="0.9668874172185431"/>
    <n v="0.93834754130948828"/>
    <n v="0.99542729312759792"/>
    <x v="1"/>
  </r>
  <r>
    <s v="cis"/>
    <x v="1"/>
    <x v="13"/>
    <n v="2020"/>
    <n v="144"/>
    <n v="151"/>
    <n v="0.95364238410596025"/>
    <n v="0.92010563850455251"/>
    <n v="0.98717912970736799"/>
    <x v="1"/>
  </r>
  <r>
    <s v="cis"/>
    <x v="1"/>
    <x v="14"/>
    <n v="2020"/>
    <n v="146"/>
    <n v="151"/>
    <n v="0.9668874172185431"/>
    <n v="0.93834754130948828"/>
    <n v="0.99542729312759792"/>
    <x v="1"/>
  </r>
  <r>
    <s v="cis"/>
    <x v="1"/>
    <x v="15"/>
    <n v="2020"/>
    <n v="141"/>
    <n v="151"/>
    <n v="0.93377483443708609"/>
    <n v="0.89411049676033161"/>
    <n v="0.97343917211384057"/>
    <x v="1"/>
  </r>
  <r>
    <s v="cis"/>
    <x v="1"/>
    <x v="16"/>
    <n v="2020"/>
    <n v="146"/>
    <n v="151"/>
    <n v="0.9668874172185431"/>
    <n v="0.93834754130948828"/>
    <n v="0.99542729312759792"/>
    <x v="1"/>
  </r>
  <r>
    <s v="cis"/>
    <x v="1"/>
    <x v="17"/>
    <n v="2020"/>
    <n v="140"/>
    <n v="151"/>
    <n v="0.92715231788079466"/>
    <n v="0.88569979088224937"/>
    <n v="0.96860484487933995"/>
    <x v="1"/>
  </r>
  <r>
    <s v="cis"/>
    <x v="1"/>
    <x v="18"/>
    <n v="2020"/>
    <n v="139"/>
    <n v="151"/>
    <n v="0.92052980132450335"/>
    <n v="0.87738895372300463"/>
    <n v="0.96367064892600207"/>
    <x v="1"/>
  </r>
  <r>
    <s v="cis"/>
    <x v="1"/>
    <x v="19"/>
    <n v="2020"/>
    <n v="140"/>
    <n v="151"/>
    <n v="0.92715231788079466"/>
    <n v="0.88569979088224937"/>
    <n v="0.96860484487933995"/>
    <x v="1"/>
  </r>
  <r>
    <s v="cis"/>
    <x v="1"/>
    <x v="20"/>
    <n v="2020"/>
    <n v="120"/>
    <n v="151"/>
    <n v="0.79470198675496684"/>
    <n v="0.73027584551413749"/>
    <n v="0.85912812799579619"/>
    <x v="1"/>
  </r>
  <r>
    <s v="cis"/>
    <x v="1"/>
    <x v="21"/>
    <n v="2020"/>
    <n v="132"/>
    <n v="151"/>
    <n v="0.8741721854304636"/>
    <n v="0.82127233836338454"/>
    <n v="0.92707203249754266"/>
    <x v="1"/>
  </r>
  <r>
    <s v="cis"/>
    <x v="1"/>
    <x v="22"/>
    <n v="2020"/>
    <n v="131"/>
    <n v="151"/>
    <n v="0.86754966887417218"/>
    <n v="0.81348154550393093"/>
    <n v="0.92161779224441343"/>
    <x v="1"/>
  </r>
  <r>
    <s v="cis"/>
    <x v="1"/>
    <x v="23"/>
    <n v="2020"/>
    <n v="127"/>
    <n v="151"/>
    <n v="0.84105960264900659"/>
    <n v="0.78274220554636142"/>
    <n v="0.89937699975165175"/>
    <x v="1"/>
  </r>
  <r>
    <s v="cis"/>
    <x v="1"/>
    <x v="24"/>
    <n v="2020"/>
    <n v="128"/>
    <n v="151"/>
    <n v="0.84768211920529801"/>
    <n v="0.7903682730959678"/>
    <n v="0.90499596531462823"/>
    <x v="1"/>
  </r>
  <r>
    <s v="cis"/>
    <x v="1"/>
    <x v="25"/>
    <n v="2020"/>
    <n v="112"/>
    <n v="151"/>
    <n v="0.74172185430463577"/>
    <n v="0.67190955125343998"/>
    <n v="0.81153415735583156"/>
    <x v="1"/>
  </r>
  <r>
    <s v="cis"/>
    <x v="1"/>
    <x v="26"/>
    <n v="2020"/>
    <n v="125"/>
    <n v="151"/>
    <n v="0.82781456953642385"/>
    <n v="0.76759573709392215"/>
    <n v="0.88803340197892555"/>
    <x v="1"/>
  </r>
  <r>
    <s v="cis"/>
    <x v="1"/>
    <x v="27"/>
    <n v="2020"/>
    <n v="109"/>
    <n v="151"/>
    <n v="0.72185430463576161"/>
    <n v="0.65038352088954721"/>
    <n v="0.79332508838197602"/>
    <x v="1"/>
  </r>
  <r>
    <s v="cis"/>
    <x v="1"/>
    <x v="28"/>
    <n v="2020"/>
    <n v="109"/>
    <n v="151"/>
    <n v="0.72185430463576161"/>
    <n v="0.65038352088954721"/>
    <n v="0.79332508838197602"/>
    <x v="1"/>
  </r>
  <r>
    <s v="cis"/>
    <x v="1"/>
    <x v="29"/>
    <n v="2020"/>
    <n v="107"/>
    <n v="151"/>
    <n v="0.70860927152317876"/>
    <n v="0.6361308247922528"/>
    <n v="0.78108771825410472"/>
    <x v="1"/>
  </r>
  <r>
    <s v="ima"/>
    <x v="2"/>
    <x v="30"/>
    <n v="2020"/>
    <m/>
    <m/>
    <s v="-"/>
    <s v="-"/>
    <s v="-"/>
    <x v="1"/>
  </r>
  <r>
    <s v="ima"/>
    <x v="2"/>
    <x v="31"/>
    <n v="2020"/>
    <n v="166"/>
    <n v="217"/>
    <n v="0.76497695852534564"/>
    <n v="0.70856052828181415"/>
    <n v="0.82139338876887713"/>
    <x v="1"/>
  </r>
  <r>
    <s v="ima"/>
    <x v="2"/>
    <x v="32"/>
    <n v="2020"/>
    <n v="163"/>
    <n v="217"/>
    <n v="0.75115207373271886"/>
    <n v="0.69362700414595202"/>
    <n v="0.8086771433194857"/>
    <x v="1"/>
  </r>
  <r>
    <s v="ima"/>
    <x v="2"/>
    <x v="33"/>
    <n v="2020"/>
    <n v="58"/>
    <n v="217"/>
    <n v="0.26728110599078342"/>
    <n v="0.20839958369485195"/>
    <n v="0.32616262828671488"/>
    <x v="1"/>
  </r>
  <r>
    <s v="ima"/>
    <x v="2"/>
    <x v="34"/>
    <n v="2020"/>
    <n v="161"/>
    <n v="217"/>
    <n v="0.74193548387096775"/>
    <n v="0.68371532018775749"/>
    <n v="0.80015564755417801"/>
    <x v="1"/>
  </r>
  <r>
    <s v="ima"/>
    <x v="2"/>
    <x v="21"/>
    <n v="2020"/>
    <n v="57"/>
    <n v="217"/>
    <n v="0.26267281105990781"/>
    <n v="0.20411782394470218"/>
    <n v="0.32122779817511343"/>
    <x v="1"/>
  </r>
  <r>
    <s v="bcs"/>
    <x v="3"/>
    <x v="35"/>
    <n v="2020"/>
    <n v="1654"/>
    <n v="2326"/>
    <n v="0.71109200343938095"/>
    <n v="0.69267182237296931"/>
    <n v="0.72951218450579258"/>
    <x v="1"/>
  </r>
  <r>
    <s v="ccs"/>
    <x v="4"/>
    <x v="36"/>
    <n v="2020"/>
    <n v="249"/>
    <n v="342"/>
    <n v="0.72807017543859653"/>
    <n v="0.68091188421390303"/>
    <n v="0.77522846666329004"/>
    <x v="1"/>
  </r>
  <r>
    <s v="col"/>
    <x v="5"/>
    <x v="37"/>
    <n v="2020"/>
    <n v="251"/>
    <n v="366"/>
    <n v="0.68579234972677594"/>
    <n v="0.63823471748773819"/>
    <n v="0.73334998196581369"/>
    <x v="1"/>
  </r>
  <r>
    <s v="chl"/>
    <x v="6"/>
    <x v="38"/>
    <n v="2020"/>
    <m/>
    <m/>
    <s v="-"/>
    <s v="-"/>
    <s v="-"/>
    <x v="1"/>
  </r>
  <r>
    <s v="chl"/>
    <x v="6"/>
    <x v="39"/>
    <n v="2020"/>
    <n v="124"/>
    <n v="323"/>
    <n v="0.38390092879256965"/>
    <n v="0.33086261985702403"/>
    <n v="0.43693923772811527"/>
    <x v="1"/>
  </r>
  <r>
    <s v="chl"/>
    <x v="6"/>
    <x v="40"/>
    <n v="2020"/>
    <n v="203"/>
    <n v="415"/>
    <n v="0.48915662650602409"/>
    <n v="0.44106163241541618"/>
    <n v="0.53725162059663201"/>
    <x v="1"/>
  </r>
  <r>
    <s v="chl"/>
    <x v="6"/>
    <x v="41"/>
    <n v="2020"/>
    <n v="327"/>
    <n v="738"/>
    <n v="0.44308943089430897"/>
    <n v="0.40724956995632611"/>
    <n v="0.47892929183229183"/>
    <x v="1"/>
  </r>
  <r>
    <s v="cwp"/>
    <x v="7"/>
    <x v="42"/>
    <n v="2020"/>
    <m/>
    <m/>
    <s v="-"/>
    <s v="-"/>
    <s v="-"/>
    <x v="1"/>
  </r>
  <r>
    <s v="cwp"/>
    <x v="7"/>
    <x v="43"/>
    <n v="2020"/>
    <n v="207"/>
    <n v="248"/>
    <n v="0.83467741935483875"/>
    <n v="0.78844403866425006"/>
    <n v="0.88091080004542743"/>
    <x v="1"/>
  </r>
  <r>
    <s v="cwp"/>
    <x v="7"/>
    <x v="44"/>
    <n v="2020"/>
    <n v="251"/>
    <n v="339"/>
    <n v="0.74041297935103245"/>
    <n v="0.69374331033363146"/>
    <n v="0.78708264836843345"/>
    <x v="1"/>
  </r>
  <r>
    <s v="cwp"/>
    <x v="7"/>
    <x v="45"/>
    <n v="2020"/>
    <n v="3"/>
    <n v="4"/>
    <n v="0.75"/>
    <n v="0.32564755214562507"/>
    <n v="1"/>
    <x v="1"/>
  </r>
  <r>
    <s v="cwp"/>
    <x v="7"/>
    <x v="41"/>
    <n v="2020"/>
    <n v="461"/>
    <n v="591"/>
    <n v="0.78003384094754658"/>
    <n v="0.74663764589731252"/>
    <n v="0.81343003599778063"/>
    <x v="1"/>
  </r>
  <r>
    <s v="spr"/>
    <x v="8"/>
    <x v="46"/>
    <n v="2020"/>
    <n v="29"/>
    <n v="79"/>
    <n v="0.36708860759493672"/>
    <n v="0.26079688741704832"/>
    <n v="0.47338032777282513"/>
    <x v="1"/>
  </r>
  <r>
    <s v="pce"/>
    <x v="9"/>
    <x v="47"/>
    <n v="2020"/>
    <m/>
    <m/>
    <s v="-"/>
    <s v="-"/>
    <s v="-"/>
    <x v="1"/>
  </r>
  <r>
    <s v="pce"/>
    <x v="9"/>
    <x v="48"/>
    <n v="2020"/>
    <n v="4"/>
    <n v="8"/>
    <n v="0.5"/>
    <n v="0.15351767721859172"/>
    <n v="0.84648232278140823"/>
    <x v="1"/>
  </r>
  <r>
    <s v="pce"/>
    <x v="9"/>
    <x v="49"/>
    <n v="2020"/>
    <n v="8"/>
    <n v="8"/>
    <n v="1"/>
    <n v="1"/>
    <n v="1"/>
    <x v="1"/>
  </r>
  <r>
    <s v="amr"/>
    <x v="10"/>
    <x v="50"/>
    <n v="2020"/>
    <m/>
    <m/>
    <s v="-"/>
    <s v="-"/>
    <s v="-"/>
    <x v="1"/>
  </r>
  <r>
    <s v="amr"/>
    <x v="10"/>
    <x v="51"/>
    <n v="2020"/>
    <n v="9"/>
    <n v="10"/>
    <n v="0.9"/>
    <n v="0.71405807358209938"/>
    <n v="1"/>
    <x v="1"/>
  </r>
  <r>
    <s v="amr"/>
    <x v="10"/>
    <x v="52"/>
    <n v="2020"/>
    <n v="18"/>
    <n v="22"/>
    <n v="0.81818181818181823"/>
    <n v="0.65701029944388645"/>
    <n v="0.97935333691975002"/>
    <x v="1"/>
  </r>
  <r>
    <s v="amr"/>
    <x v="10"/>
    <x v="53"/>
    <n v="2020"/>
    <n v="51"/>
    <n v="66"/>
    <n v="0.77272727272727271"/>
    <n v="0.67162267964268585"/>
    <n v="0.87383186581185956"/>
    <x v="1"/>
  </r>
  <r>
    <s v="amr"/>
    <x v="10"/>
    <x v="54"/>
    <n v="2020"/>
    <n v="54"/>
    <n v="61"/>
    <n v="0.88524590163934425"/>
    <n v="0.80526114665855264"/>
    <n v="0.96523065662013585"/>
    <x v="1"/>
  </r>
  <r>
    <s v="amr"/>
    <x v="10"/>
    <x v="41"/>
    <n v="2020"/>
    <n v="132"/>
    <n v="159"/>
    <n v="0.83018867924528306"/>
    <n v="0.77182680471911724"/>
    <n v="0.88855055377144887"/>
    <x v="1"/>
  </r>
  <r>
    <s v="cbp"/>
    <x v="11"/>
    <x v="55"/>
    <n v="2020"/>
    <n v="227"/>
    <n v="411"/>
    <n v="0.55231143552311435"/>
    <n v="0.50423689095703883"/>
    <n v="0.60038598008918986"/>
    <x v="1"/>
  </r>
  <r>
    <s v="pbh"/>
    <x v="12"/>
    <x v="56"/>
    <n v="2020"/>
    <n v="8"/>
    <n v="10"/>
    <n v="0.8"/>
    <n v="0.55207743144279919"/>
    <n v="1"/>
    <x v="1"/>
  </r>
  <r>
    <s v="spc"/>
    <x v="13"/>
    <x v="57"/>
    <n v="2020"/>
    <m/>
    <m/>
    <s v="-"/>
    <s v="-"/>
    <s v="-"/>
    <x v="1"/>
  </r>
  <r>
    <s v="spc"/>
    <x v="13"/>
    <x v="58"/>
    <n v="2020"/>
    <n v="134"/>
    <n v="162"/>
    <n v="0.8271604938271605"/>
    <n v="0.76893476084731538"/>
    <n v="0.88538622680700563"/>
    <x v="1"/>
  </r>
  <r>
    <s v="spc"/>
    <x v="13"/>
    <x v="59"/>
    <n v="2020"/>
    <n v="106"/>
    <n v="134"/>
    <n v="0.79104477611940294"/>
    <n v="0.72220636746850908"/>
    <n v="0.85988318477029679"/>
    <x v="1"/>
  </r>
  <r>
    <s v="spc"/>
    <x v="13"/>
    <x v="60"/>
    <n v="2020"/>
    <n v="33"/>
    <n v="52"/>
    <n v="0.63461538461538458"/>
    <n v="0.50373190685010494"/>
    <n v="0.76549886238066422"/>
    <x v="1"/>
  </r>
  <r>
    <s v="spc"/>
    <x v="13"/>
    <x v="61"/>
    <n v="2020"/>
    <n v="28"/>
    <n v="33"/>
    <n v="0.84848484848484851"/>
    <n v="0.72615028423429129"/>
    <n v="0.97081941273540573"/>
    <x v="1"/>
  </r>
  <r>
    <s v="spc"/>
    <x v="13"/>
    <x v="62"/>
    <n v="2020"/>
    <n v="167"/>
    <n v="214"/>
    <n v="0.78037383177570097"/>
    <n v="0.72490582296385553"/>
    <n v="0.8358418405875464"/>
    <x v="1"/>
  </r>
  <r>
    <s v="spc"/>
    <x v="13"/>
    <x v="63"/>
    <n v="2020"/>
    <n v="134"/>
    <n v="167"/>
    <n v="0.80239520958083832"/>
    <n v="0.74200163523322926"/>
    <n v="0.86278878392844738"/>
    <x v="1"/>
  </r>
  <r>
    <s v="cre"/>
    <x v="14"/>
    <x v="64"/>
    <n v="2020"/>
    <m/>
    <m/>
    <s v="-"/>
    <s v="-"/>
    <s v="-"/>
    <x v="1"/>
  </r>
  <r>
    <s v="cre"/>
    <x v="14"/>
    <x v="65"/>
    <n v="2020"/>
    <n v="5"/>
    <n v="42"/>
    <n v="0.11904761904761904"/>
    <n v="2.1105837398556759E-2"/>
    <n v="0.21698940069668132"/>
    <x v="1"/>
  </r>
  <r>
    <s v="cre"/>
    <x v="14"/>
    <x v="66"/>
    <n v="2020"/>
    <n v="1"/>
    <n v="42"/>
    <n v="2.3809523809523808E-2"/>
    <n v="0"/>
    <n v="6.9917288078960305E-2"/>
    <x v="1"/>
  </r>
  <r>
    <s v="cre"/>
    <x v="14"/>
    <x v="67"/>
    <n v="2020"/>
    <n v="0"/>
    <n v="42"/>
    <n v="0"/>
    <n v="0"/>
    <n v="0"/>
    <x v="1"/>
  </r>
  <r>
    <s v="cre"/>
    <x v="14"/>
    <x v="68"/>
    <n v="2020"/>
    <n v="0"/>
    <n v="42"/>
    <n v="0"/>
    <n v="0"/>
    <n v="0"/>
    <x v="1"/>
  </r>
  <r>
    <s v="cre"/>
    <x v="14"/>
    <x v="69"/>
    <n v="2020"/>
    <n v="0"/>
    <n v="4"/>
    <n v="0"/>
    <n v="0"/>
    <n v="0"/>
    <x v="1"/>
  </r>
  <r>
    <s v="cre"/>
    <x v="14"/>
    <x v="70"/>
    <n v="2020"/>
    <n v="0"/>
    <n v="4"/>
    <n v="0"/>
    <n v="0"/>
    <n v="0"/>
    <x v="1"/>
  </r>
  <r>
    <s v="cre"/>
    <x v="14"/>
    <x v="71"/>
    <n v="2020"/>
    <n v="0"/>
    <n v="4"/>
    <n v="0"/>
    <n v="0"/>
    <n v="0"/>
    <x v="1"/>
  </r>
  <r>
    <s v="cre"/>
    <x v="14"/>
    <x v="72"/>
    <n v="2020"/>
    <n v="0"/>
    <n v="4"/>
    <n v="0"/>
    <n v="0"/>
    <n v="0"/>
    <x v="1"/>
  </r>
  <r>
    <s v="cre"/>
    <x v="14"/>
    <x v="73"/>
    <n v="2020"/>
    <n v="5"/>
    <n v="46"/>
    <n v="0.10869565217391304"/>
    <n v="1.8746669802767416E-2"/>
    <n v="0.19864463454505865"/>
    <x v="1"/>
  </r>
  <r>
    <s v="cre"/>
    <x v="14"/>
    <x v="74"/>
    <n v="2020"/>
    <n v="1"/>
    <n v="46"/>
    <n v="2.1739130434782608E-2"/>
    <n v="0"/>
    <n v="6.3882143299643784E-2"/>
    <x v="1"/>
  </r>
  <r>
    <s v="cre"/>
    <x v="14"/>
    <x v="75"/>
    <n v="2020"/>
    <n v="0"/>
    <n v="46"/>
    <n v="0"/>
    <n v="0"/>
    <n v="0"/>
    <x v="1"/>
  </r>
  <r>
    <s v="cre"/>
    <x v="14"/>
    <x v="76"/>
    <n v="2020"/>
    <n v="0"/>
    <n v="46"/>
    <n v="0"/>
    <n v="0"/>
    <n v="0"/>
    <x v="1"/>
  </r>
  <r>
    <s v="cdc"/>
    <x v="15"/>
    <x v="77"/>
    <n v="2020"/>
    <m/>
    <m/>
    <s v="-"/>
    <s v="-"/>
    <s v="-"/>
    <x v="1"/>
  </r>
  <r>
    <s v="cdc"/>
    <x v="15"/>
    <x v="78"/>
    <n v="2020"/>
    <n v="358"/>
    <n v="411"/>
    <n v="0.87104622871046233"/>
    <n v="0.83864415641606338"/>
    <n v="0.90344830100486129"/>
    <x v="1"/>
  </r>
  <r>
    <s v="cdc"/>
    <x v="15"/>
    <x v="79"/>
    <n v="2020"/>
    <n v="118"/>
    <n v="411"/>
    <n v="0.28710462287104621"/>
    <n v="0.24336569308945605"/>
    <n v="0.33084355265263637"/>
    <x v="1"/>
  </r>
  <r>
    <s v="cdc"/>
    <x v="15"/>
    <x v="191"/>
    <n v="2020"/>
    <n v="256"/>
    <n v="411"/>
    <n v="0.62287104622871048"/>
    <n v="0.57601354014058015"/>
    <n v="0.66972855231684081"/>
    <x v="1"/>
  </r>
  <r>
    <s v="cdc"/>
    <x v="15"/>
    <x v="81"/>
    <n v="2020"/>
    <n v="235"/>
    <n v="411"/>
    <n v="0.57177615571776153"/>
    <n v="0.52393698930197619"/>
    <n v="0.61961532213354686"/>
    <x v="1"/>
  </r>
  <r>
    <s v="cdc"/>
    <x v="15"/>
    <x v="82"/>
    <n v="2020"/>
    <n v="251"/>
    <n v="411"/>
    <n v="0.61070559610705599"/>
    <n v="0.563565529632301"/>
    <n v="0.65784566258181099"/>
    <x v="1"/>
  </r>
  <r>
    <s v="ked"/>
    <x v="16"/>
    <x v="83"/>
    <n v="2020"/>
    <m/>
    <m/>
    <s v="-"/>
    <s v="-"/>
    <s v="-"/>
    <x v="1"/>
  </r>
  <r>
    <s v="ked"/>
    <x v="16"/>
    <x v="84"/>
    <n v="2020"/>
    <n v="431"/>
    <n v="1058"/>
    <n v="0.40737240075614367"/>
    <n v="0.37776502092231995"/>
    <n v="0.43697978058996739"/>
    <x v="1"/>
  </r>
  <r>
    <s v="ked"/>
    <x v="16"/>
    <x v="85"/>
    <n v="2020"/>
    <n v="74"/>
    <n v="169"/>
    <n v="0.43786982248520712"/>
    <n v="0.36306946439716159"/>
    <n v="0.51267018057325264"/>
    <x v="1"/>
  </r>
  <r>
    <s v="ked"/>
    <x v="16"/>
    <x v="86"/>
    <n v="2020"/>
    <n v="4"/>
    <n v="15"/>
    <n v="0.26666666666666666"/>
    <n v="4.2874170185034199E-2"/>
    <n v="0.49045916314829913"/>
    <x v="1"/>
  </r>
  <r>
    <s v="ked"/>
    <x v="16"/>
    <x v="41"/>
    <n v="2020"/>
    <n v="509"/>
    <n v="1242"/>
    <n v="0.40982286634460546"/>
    <n v="0.3824711517512252"/>
    <n v="0.43717458093798572"/>
    <x v="1"/>
  </r>
  <r>
    <s v="spd"/>
    <x v="17"/>
    <x v="87"/>
    <n v="2020"/>
    <m/>
    <m/>
    <s v="-"/>
    <s v="-"/>
    <s v="-"/>
    <x v="1"/>
  </r>
  <r>
    <s v="spd"/>
    <x v="17"/>
    <x v="88"/>
    <n v="2020"/>
    <n v="462"/>
    <n v="718"/>
    <n v="0.64345403899721454"/>
    <n v="0.60841837316436298"/>
    <n v="0.6784897048300661"/>
    <x v="1"/>
  </r>
  <r>
    <s v="spd"/>
    <x v="17"/>
    <x v="89"/>
    <n v="2020"/>
    <n v="357"/>
    <n v="462"/>
    <n v="0.77272727272727271"/>
    <n v="0.73451332848324447"/>
    <n v="0.81094121697130095"/>
    <x v="1"/>
  </r>
  <r>
    <s v="amm"/>
    <x v="18"/>
    <x v="90"/>
    <n v="2020"/>
    <m/>
    <m/>
    <s v="-"/>
    <s v="-"/>
    <s v="-"/>
    <x v="1"/>
  </r>
  <r>
    <s v="amm"/>
    <x v="18"/>
    <x v="91"/>
    <n v="2020"/>
    <n v="166"/>
    <n v="235"/>
    <n v="0.70638297872340428"/>
    <n v="0.64815484545200619"/>
    <n v="0.76461111199480236"/>
    <x v="1"/>
  </r>
  <r>
    <s v="amm"/>
    <x v="18"/>
    <x v="92"/>
    <n v="2020"/>
    <n v="137"/>
    <n v="235"/>
    <n v="0.58297872340425527"/>
    <n v="0.51993706935744077"/>
    <n v="0.64602037745106977"/>
    <x v="1"/>
  </r>
  <r>
    <s v="add"/>
    <x v="19"/>
    <x v="93"/>
    <n v="2020"/>
    <m/>
    <m/>
    <s v="-"/>
    <s v="-"/>
    <s v="-"/>
    <x v="1"/>
  </r>
  <r>
    <s v="add"/>
    <x v="19"/>
    <x v="94"/>
    <n v="2020"/>
    <n v="14"/>
    <n v="34"/>
    <n v="0.41176470588235292"/>
    <n v="0.24633377578827045"/>
    <n v="0.57719563597643542"/>
    <x v="1"/>
  </r>
  <r>
    <s v="add"/>
    <x v="19"/>
    <x v="95"/>
    <n v="2020"/>
    <n v="2"/>
    <n v="8"/>
    <n v="0.25"/>
    <n v="0"/>
    <n v="0.55006249349093927"/>
    <x v="1"/>
  </r>
  <r>
    <s v="fui"/>
    <x v="20"/>
    <x v="96"/>
    <n v="2020"/>
    <m/>
    <m/>
    <s v="-"/>
    <s v="-"/>
    <s v="-"/>
    <x v="1"/>
  </r>
  <r>
    <s v="fui"/>
    <x v="20"/>
    <x v="97"/>
    <n v="2020"/>
    <n v="0"/>
    <n v="0"/>
    <n v="0"/>
    <n v="0"/>
    <n v="0"/>
    <x v="1"/>
  </r>
  <r>
    <s v="fui"/>
    <x v="20"/>
    <x v="98"/>
    <n v="2020"/>
    <n v="0"/>
    <n v="0"/>
    <n v="0"/>
    <n v="0"/>
    <n v="0"/>
    <x v="1"/>
  </r>
  <r>
    <s v="fui"/>
    <x v="20"/>
    <x v="99"/>
    <n v="2020"/>
    <n v="4"/>
    <n v="9"/>
    <n v="0.44444444444444442"/>
    <n v="0.11980050104447498"/>
    <n v="0.76908838784441391"/>
    <x v="1"/>
  </r>
  <r>
    <s v="fui"/>
    <x v="20"/>
    <x v="100"/>
    <n v="2020"/>
    <n v="3"/>
    <n v="9"/>
    <n v="0.33333333333333331"/>
    <n v="2.5349046416525911E-2"/>
    <n v="0.64131762025014072"/>
    <x v="1"/>
  </r>
  <r>
    <s v="fui"/>
    <x v="20"/>
    <x v="101"/>
    <n v="2020"/>
    <n v="0"/>
    <n v="0"/>
    <n v="0"/>
    <n v="0"/>
    <n v="0"/>
    <x v="1"/>
  </r>
  <r>
    <s v="fui"/>
    <x v="20"/>
    <x v="102"/>
    <n v="2020"/>
    <n v="0"/>
    <n v="0"/>
    <n v="0"/>
    <n v="0"/>
    <n v="0"/>
    <x v="1"/>
  </r>
  <r>
    <s v="fui"/>
    <x v="20"/>
    <x v="103"/>
    <n v="2020"/>
    <n v="4"/>
    <n v="9"/>
    <n v="0.44444444444444442"/>
    <n v="0.11980050104447498"/>
    <n v="0.76908838784441391"/>
    <x v="1"/>
  </r>
  <r>
    <s v="fui"/>
    <x v="20"/>
    <x v="104"/>
    <n v="2020"/>
    <n v="3"/>
    <n v="9"/>
    <n v="0.33333333333333331"/>
    <n v="2.5349046416525911E-2"/>
    <n v="0.64131762025014072"/>
    <x v="1"/>
  </r>
  <r>
    <s v="fuh"/>
    <x v="21"/>
    <x v="105"/>
    <n v="2020"/>
    <m/>
    <m/>
    <s v="-"/>
    <s v="-"/>
    <s v="-"/>
    <x v="1"/>
  </r>
  <r>
    <s v="fuh"/>
    <x v="21"/>
    <x v="106"/>
    <n v="2020"/>
    <n v="13"/>
    <n v="16"/>
    <n v="0.8125"/>
    <n v="0.62124693629904904"/>
    <n v="1"/>
    <x v="1"/>
  </r>
  <r>
    <s v="fuh"/>
    <x v="21"/>
    <x v="107"/>
    <n v="2020"/>
    <n v="9"/>
    <n v="16"/>
    <n v="0.5625"/>
    <n v="0.31942159829594075"/>
    <n v="0.80557840170405925"/>
    <x v="1"/>
  </r>
  <r>
    <s v="fuh"/>
    <x v="21"/>
    <x v="99"/>
    <n v="2020"/>
    <n v="21"/>
    <n v="35"/>
    <n v="0.6"/>
    <n v="0.43769658044267828"/>
    <n v="0.76230341955732173"/>
    <x v="1"/>
  </r>
  <r>
    <s v="fuh"/>
    <x v="21"/>
    <x v="100"/>
    <n v="2020"/>
    <n v="12"/>
    <n v="35"/>
    <n v="0.34285714285714286"/>
    <n v="0.18560066445323098"/>
    <n v="0.50011362126105474"/>
    <x v="1"/>
  </r>
  <r>
    <s v="fuh"/>
    <x v="21"/>
    <x v="101"/>
    <n v="2020"/>
    <n v="1"/>
    <n v="2"/>
    <n v="0.5"/>
    <n v="0"/>
    <n v="1"/>
    <x v="1"/>
  </r>
  <r>
    <s v="fuh"/>
    <x v="21"/>
    <x v="102"/>
    <n v="2020"/>
    <n v="0"/>
    <n v="2"/>
    <n v="0"/>
    <n v="0"/>
    <n v="0"/>
    <x v="1"/>
  </r>
  <r>
    <s v="fuh"/>
    <x v="21"/>
    <x v="103"/>
    <n v="2020"/>
    <n v="35"/>
    <n v="53"/>
    <n v="0.660377358490566"/>
    <n v="0.53287666654737564"/>
    <n v="0.78787805043375636"/>
    <x v="1"/>
  </r>
  <r>
    <s v="fuh"/>
    <x v="21"/>
    <x v="104"/>
    <n v="2020"/>
    <n v="21"/>
    <n v="53"/>
    <n v="0.39622641509433965"/>
    <n v="0.26454426668743336"/>
    <n v="0.52790856350124593"/>
    <x v="1"/>
  </r>
  <r>
    <s v="pod"/>
    <x v="22"/>
    <x v="108"/>
    <n v="2020"/>
    <m/>
    <m/>
    <s v="-"/>
    <s v="-"/>
    <s v="-"/>
    <x v="1"/>
  </r>
  <r>
    <s v="pod"/>
    <x v="22"/>
    <x v="109"/>
    <n v="2020"/>
    <n v="1"/>
    <n v="8"/>
    <n v="0.125"/>
    <n v="0"/>
    <n v="0.35417651493990387"/>
    <x v="1"/>
  </r>
  <r>
    <s v="pod"/>
    <x v="22"/>
    <x v="45"/>
    <n v="2020"/>
    <n v="0"/>
    <n v="0"/>
    <n v="0"/>
    <n v="0"/>
    <n v="0"/>
    <x v="1"/>
  </r>
  <r>
    <s v="pod"/>
    <x v="22"/>
    <x v="41"/>
    <n v="2020"/>
    <n v="1"/>
    <n v="8"/>
    <n v="0.125"/>
    <n v="0"/>
    <n v="0.35417651493990387"/>
    <x v="1"/>
  </r>
  <r>
    <s v="fum"/>
    <x v="23"/>
    <x v="110"/>
    <n v="2020"/>
    <m/>
    <m/>
    <s v="-"/>
    <s v="-"/>
    <s v="-"/>
    <x v="1"/>
  </r>
  <r>
    <s v="fum"/>
    <x v="23"/>
    <x v="111"/>
    <n v="2020"/>
    <n v="10"/>
    <n v="12"/>
    <n v="0.83333333333333337"/>
    <n v="0.62247090670648508"/>
    <n v="1"/>
    <x v="1"/>
  </r>
  <r>
    <s v="fum"/>
    <x v="23"/>
    <x v="112"/>
    <n v="2020"/>
    <n v="4"/>
    <n v="12"/>
    <n v="0.33333333333333331"/>
    <n v="6.6611116896942824E-2"/>
    <n v="0.60005554976972375"/>
    <x v="1"/>
  </r>
  <r>
    <s v="fum"/>
    <x v="23"/>
    <x v="113"/>
    <n v="2020"/>
    <n v="11"/>
    <n v="23"/>
    <n v="0.47826086956521741"/>
    <n v="0.27410997704836609"/>
    <n v="0.68241176208206866"/>
    <x v="1"/>
  </r>
  <r>
    <s v="fum"/>
    <x v="23"/>
    <x v="114"/>
    <n v="2020"/>
    <n v="8"/>
    <n v="23"/>
    <n v="0.34782608695652173"/>
    <n v="0.15317584838060608"/>
    <n v="0.54247632553243741"/>
    <x v="1"/>
  </r>
  <r>
    <s v="fum"/>
    <x v="23"/>
    <x v="115"/>
    <n v="2020"/>
    <n v="0"/>
    <n v="1"/>
    <n v="0"/>
    <n v="0"/>
    <n v="0"/>
    <x v="1"/>
  </r>
  <r>
    <s v="fum"/>
    <x v="23"/>
    <x v="116"/>
    <n v="2020"/>
    <n v="0"/>
    <n v="1"/>
    <n v="0"/>
    <n v="0"/>
    <n v="0"/>
    <x v="1"/>
  </r>
  <r>
    <s v="fum"/>
    <x v="23"/>
    <x v="103"/>
    <n v="2020"/>
    <n v="21"/>
    <n v="36"/>
    <n v="0.58333333333333337"/>
    <n v="0.42228449479339936"/>
    <n v="0.74438217187326738"/>
    <x v="1"/>
  </r>
  <r>
    <s v="fum"/>
    <x v="23"/>
    <x v="104"/>
    <n v="2020"/>
    <n v="12"/>
    <n v="36"/>
    <n v="0.33333333333333331"/>
    <n v="0.17934118987492961"/>
    <n v="0.48732547679173699"/>
    <x v="1"/>
  </r>
  <r>
    <s v="fua"/>
    <x v="24"/>
    <x v="117"/>
    <n v="2020"/>
    <m/>
    <m/>
    <s v="-"/>
    <s v="-"/>
    <s v="-"/>
    <x v="1"/>
  </r>
  <r>
    <s v="fua"/>
    <x v="24"/>
    <x v="97"/>
    <n v="2020"/>
    <n v="0"/>
    <n v="0"/>
    <n v="0"/>
    <n v="0"/>
    <n v="0"/>
    <x v="1"/>
  </r>
  <r>
    <s v="fua"/>
    <x v="24"/>
    <x v="98"/>
    <n v="2020"/>
    <n v="0"/>
    <n v="0"/>
    <n v="0"/>
    <n v="0"/>
    <n v="0"/>
    <x v="1"/>
  </r>
  <r>
    <s v="fua"/>
    <x v="24"/>
    <x v="118"/>
    <n v="2020"/>
    <n v="8"/>
    <n v="23"/>
    <n v="0.34782608695652173"/>
    <n v="0.15317584838060608"/>
    <n v="0.54247632553243741"/>
    <x v="1"/>
  </r>
  <r>
    <s v="fua"/>
    <x v="24"/>
    <x v="119"/>
    <n v="2020"/>
    <n v="6"/>
    <n v="23"/>
    <n v="0.2608695652173913"/>
    <n v="8.1410912400059182E-2"/>
    <n v="0.44032821803472344"/>
    <x v="1"/>
  </r>
  <r>
    <s v="fua"/>
    <x v="24"/>
    <x v="103"/>
    <n v="2020"/>
    <n v="8"/>
    <n v="23"/>
    <n v="0.34782608695652173"/>
    <n v="0.15317584838060608"/>
    <n v="0.54247632553243741"/>
    <x v="1"/>
  </r>
  <r>
    <s v="fua"/>
    <x v="24"/>
    <x v="104"/>
    <n v="2020"/>
    <n v="6"/>
    <n v="23"/>
    <n v="0.2608695652173913"/>
    <n v="8.1410912400059182E-2"/>
    <n v="0.44032821803472344"/>
    <x v="1"/>
  </r>
  <r>
    <s v="saa"/>
    <x v="25"/>
    <x v="120"/>
    <n v="2020"/>
    <n v="5"/>
    <n v="6"/>
    <n v="0.83333333333333337"/>
    <n v="0.53512882980274301"/>
    <n v="1"/>
    <x v="1"/>
  </r>
  <r>
    <s v="apm"/>
    <x v="26"/>
    <x v="121"/>
    <n v="2020"/>
    <m/>
    <m/>
    <s v="-"/>
    <s v="-"/>
    <s v="-"/>
    <x v="1"/>
  </r>
  <r>
    <s v="apm"/>
    <x v="26"/>
    <x v="122"/>
    <n v="2020"/>
    <n v="2"/>
    <n v="3"/>
    <n v="0.66666666666666663"/>
    <n v="0.13322223379388565"/>
    <n v="1"/>
    <x v="1"/>
  </r>
  <r>
    <s v="apm"/>
    <x v="26"/>
    <x v="123"/>
    <n v="2020"/>
    <n v="1"/>
    <n v="3"/>
    <n v="0.33333333333333331"/>
    <n v="0"/>
    <n v="0.86677776620611424"/>
    <x v="1"/>
  </r>
  <r>
    <s v="apm"/>
    <x v="26"/>
    <x v="124"/>
    <n v="2020"/>
    <n v="1"/>
    <n v="3"/>
    <n v="0.33333333333333331"/>
    <n v="0"/>
    <n v="0.86677776620611424"/>
    <x v="1"/>
  </r>
  <r>
    <s v="apm"/>
    <x v="26"/>
    <x v="125"/>
    <n v="2020"/>
    <n v="7"/>
    <n v="10"/>
    <n v="0.7"/>
    <n v="0.41596901577468698"/>
    <n v="0.98403098422531299"/>
    <x v="1"/>
  </r>
  <r>
    <s v="apm"/>
    <x v="26"/>
    <x v="126"/>
    <n v="2020"/>
    <n v="6"/>
    <n v="10"/>
    <n v="0.6"/>
    <n v="0.2963581056573385"/>
    <n v="0.9036418943426614"/>
    <x v="1"/>
  </r>
  <r>
    <s v="apm"/>
    <x v="26"/>
    <x v="127"/>
    <n v="2020"/>
    <n v="6"/>
    <n v="10"/>
    <n v="0.6"/>
    <n v="0.2963581056573385"/>
    <n v="0.9036418943426614"/>
    <x v="1"/>
  </r>
  <r>
    <s v="apm"/>
    <x v="26"/>
    <x v="128"/>
    <n v="2020"/>
    <n v="9"/>
    <n v="13"/>
    <n v="0.69230769230769229"/>
    <n v="0.44141252663043484"/>
    <n v="0.94320285798494974"/>
    <x v="1"/>
  </r>
  <r>
    <s v="apm"/>
    <x v="26"/>
    <x v="129"/>
    <n v="2020"/>
    <n v="7"/>
    <n v="13"/>
    <n v="0.53846153846153844"/>
    <n v="0.26746378658847419"/>
    <n v="0.80945929033460273"/>
    <x v="1"/>
  </r>
  <r>
    <s v="apm"/>
    <x v="26"/>
    <x v="130"/>
    <n v="2020"/>
    <n v="7"/>
    <n v="13"/>
    <n v="0.53846153846153844"/>
    <n v="0.26746378658847419"/>
    <n v="0.80945929033460273"/>
    <x v="1"/>
  </r>
  <r>
    <s v="ncs"/>
    <x v="27"/>
    <x v="131"/>
    <n v="2020"/>
    <n v="11"/>
    <n v="643"/>
    <n v="1.7107309486780714E-2"/>
    <n v="7.0843841849343222E-3"/>
    <n v="2.7130234788627104E-2"/>
    <x v="1"/>
  </r>
  <r>
    <s v="uri"/>
    <x v="28"/>
    <x v="132"/>
    <n v="2020"/>
    <m/>
    <m/>
    <s v="-"/>
    <s v="-"/>
    <s v="-"/>
    <x v="1"/>
  </r>
  <r>
    <s v="uri"/>
    <x v="28"/>
    <x v="133"/>
    <n v="2020"/>
    <n v="40"/>
    <n v="333"/>
    <n v="0.87987987987987992"/>
    <n v="0.84496154490093167"/>
    <n v="0.91479821485882817"/>
    <x v="1"/>
  </r>
  <r>
    <s v="uri"/>
    <x v="28"/>
    <x v="134"/>
    <n v="2020"/>
    <n v="173"/>
    <n v="596"/>
    <n v="0.70973154362416113"/>
    <n v="0.67329141367864132"/>
    <n v="0.74617167356968095"/>
    <x v="1"/>
  </r>
  <r>
    <s v="uri"/>
    <x v="28"/>
    <x v="135"/>
    <n v="2020"/>
    <n v="7"/>
    <n v="21"/>
    <n v="0.66666666666666674"/>
    <n v="0.46504362271619998"/>
    <n v="0.86828971061713345"/>
    <x v="1"/>
  </r>
  <r>
    <s v="uri"/>
    <x v="28"/>
    <x v="41"/>
    <n v="2020"/>
    <n v="220"/>
    <n v="950"/>
    <n v="0.76842105263157889"/>
    <n v="0.74159582389213008"/>
    <n v="0.79524628137102771"/>
    <x v="1"/>
  </r>
  <r>
    <s v="aab"/>
    <x v="29"/>
    <x v="136"/>
    <n v="2020"/>
    <m/>
    <m/>
    <s v="-"/>
    <s v="-"/>
    <s v="-"/>
    <x v="1"/>
  </r>
  <r>
    <s v="aab"/>
    <x v="29"/>
    <x v="133"/>
    <n v="2020"/>
    <n v="26"/>
    <n v="58"/>
    <n v="0.55172413793103448"/>
    <n v="0.42373422484289125"/>
    <n v="0.6797140510191777"/>
    <x v="1"/>
  </r>
  <r>
    <s v="aab"/>
    <x v="29"/>
    <x v="134"/>
    <n v="2020"/>
    <n v="223"/>
    <n v="312"/>
    <n v="0.28525641025641024"/>
    <n v="0.23515250064978899"/>
    <n v="0.3353603198630315"/>
    <x v="1"/>
  </r>
  <r>
    <s v="aab"/>
    <x v="29"/>
    <x v="135"/>
    <n v="2020"/>
    <n v="14"/>
    <n v="16"/>
    <n v="0.125"/>
    <n v="0"/>
    <n v="0.28705226780270621"/>
    <x v="1"/>
  </r>
  <r>
    <s v="aab"/>
    <x v="29"/>
    <x v="41"/>
    <n v="2020"/>
    <n v="263"/>
    <n v="386"/>
    <n v="0.31865284974093266"/>
    <n v="0.27216863012946219"/>
    <n v="0.36513706935240314"/>
    <x v="1"/>
  </r>
  <r>
    <s v="lbp"/>
    <x v="30"/>
    <x v="137"/>
    <n v="2020"/>
    <n v="83"/>
    <n v="355"/>
    <n v="0.76619718309859153"/>
    <n v="0.72216836373444027"/>
    <n v="0.81022600246274279"/>
    <x v="1"/>
  </r>
  <r>
    <s v="hdo"/>
    <x v="31"/>
    <x v="138"/>
    <n v="2020"/>
    <n v="12"/>
    <n v="352"/>
    <n v="3.4090909090909088E-2"/>
    <n v="1.5133797887549042E-2"/>
    <n v="5.3048020294269138E-2"/>
    <x v="1"/>
  </r>
  <r>
    <s v="uop"/>
    <x v="32"/>
    <x v="139"/>
    <n v="2020"/>
    <m/>
    <m/>
    <m/>
    <m/>
    <m/>
    <x v="1"/>
  </r>
  <r>
    <s v="uop"/>
    <x v="32"/>
    <x v="140"/>
    <n v="2020"/>
    <n v="34"/>
    <n v="396"/>
    <n v="8.5858585858585856E-2"/>
    <n v="5.8265070245537121E-2"/>
    <n v="0.11345210147163459"/>
    <x v="1"/>
  </r>
  <r>
    <s v="uop"/>
    <x v="32"/>
    <x v="141"/>
    <n v="2020"/>
    <n v="9"/>
    <n v="396"/>
    <n v="2.2727272727272728E-2"/>
    <n v="8.0484904218230627E-3"/>
    <n v="3.7406055032722395E-2"/>
    <x v="1"/>
  </r>
  <r>
    <s v="uop"/>
    <x v="32"/>
    <x v="142"/>
    <n v="2020"/>
    <n v="3"/>
    <n v="396"/>
    <n v="7.575757575757576E-3"/>
    <n v="0"/>
    <n v="1.6115999925702597E-2"/>
    <x v="1"/>
  </r>
  <r>
    <s v="cou"/>
    <x v="33"/>
    <x v="143"/>
    <n v="2020"/>
    <m/>
    <m/>
    <s v="-"/>
    <s v="-"/>
    <s v="-"/>
    <x v="1"/>
  </r>
  <r>
    <s v="cou"/>
    <x v="33"/>
    <x v="144"/>
    <n v="2020"/>
    <n v="39"/>
    <n v="1264"/>
    <n v="3.0854430379746837E-2"/>
    <n v="2.1321293950032797E-2"/>
    <n v="4.0387566809460873E-2"/>
    <x v="1"/>
  </r>
  <r>
    <s v="cou"/>
    <x v="33"/>
    <x v="145"/>
    <n v="2020"/>
    <n v="14"/>
    <n v="1264"/>
    <n v="1.1075949367088608E-2"/>
    <n v="5.3062327271377035E-3"/>
    <n v="1.684566600703951E-2"/>
    <x v="1"/>
  </r>
  <r>
    <s v="cou"/>
    <x v="33"/>
    <x v="146"/>
    <n v="2020"/>
    <n v="1"/>
    <n v="53"/>
    <n v="1.8867924528301886E-2"/>
    <n v="0"/>
    <n v="5.5498516634926456E-2"/>
    <x v="1"/>
  </r>
  <r>
    <s v="cou"/>
    <x v="33"/>
    <x v="147"/>
    <n v="2020"/>
    <n v="0"/>
    <n v="53"/>
    <n v="0"/>
    <n v="0"/>
    <n v="0"/>
    <x v="1"/>
  </r>
  <r>
    <s v="cou"/>
    <x v="33"/>
    <x v="148"/>
    <n v="2020"/>
    <n v="40"/>
    <n v="1317"/>
    <n v="3.0372057706909643E-2"/>
    <n v="2.1103698582443028E-2"/>
    <n v="3.9640416831376257E-2"/>
    <x v="1"/>
  </r>
  <r>
    <s v="cou"/>
    <x v="33"/>
    <x v="149"/>
    <n v="2020"/>
    <n v="14"/>
    <n v="1317"/>
    <n v="1.0630220197418374E-2"/>
    <n v="5.0914463284111077E-3"/>
    <n v="1.6168994066425642E-2"/>
    <x v="1"/>
  </r>
  <r>
    <s v="aap"/>
    <x v="34"/>
    <x v="150"/>
    <n v="2020"/>
    <m/>
    <m/>
    <s v="-"/>
    <s v="-"/>
    <s v="-"/>
    <x v="1"/>
  </r>
  <r>
    <s v="aap"/>
    <x v="34"/>
    <x v="151"/>
    <n v="2020"/>
    <n v="4111"/>
    <n v="4363"/>
    <n v="0.94224157689663079"/>
    <n v="0.93531924750867279"/>
    <n v="0.9491639062845888"/>
    <x v="1"/>
  </r>
  <r>
    <s v="aap"/>
    <x v="34"/>
    <x v="152"/>
    <n v="2020"/>
    <n v="5517"/>
    <n v="5728"/>
    <n v="0.963163407821229"/>
    <n v="0.95828537995389462"/>
    <n v="0.96804143568856338"/>
    <x v="1"/>
  </r>
  <r>
    <s v="aap"/>
    <x v="34"/>
    <x v="45"/>
    <n v="2020"/>
    <n v="679"/>
    <n v="699"/>
    <n v="0.97138769670958514"/>
    <n v="0.95902850147511265"/>
    <n v="0.98374689194405762"/>
    <x v="1"/>
  </r>
  <r>
    <s v="aap"/>
    <x v="34"/>
    <x v="41"/>
    <n v="2020"/>
    <n v="10307"/>
    <n v="10790"/>
    <n v="0.95523632993512508"/>
    <n v="0.95133454248302074"/>
    <n v="0.95913811738722943"/>
    <x v="1"/>
  </r>
  <r>
    <s v="iet"/>
    <x v="35"/>
    <x v="153"/>
    <n v="2020"/>
    <m/>
    <m/>
    <s v="-"/>
    <s v="-"/>
    <s v="-"/>
    <x v="1"/>
  </r>
  <r>
    <s v="iet"/>
    <x v="35"/>
    <x v="154"/>
    <n v="2020"/>
    <n v="0"/>
    <n v="0"/>
    <n v="0"/>
    <n v="0"/>
    <n v="0"/>
    <x v="1"/>
  </r>
  <r>
    <s v="iet"/>
    <x v="35"/>
    <x v="155"/>
    <n v="2020"/>
    <n v="0"/>
    <n v="0"/>
    <n v="0"/>
    <n v="0"/>
    <n v="0"/>
    <x v="1"/>
  </r>
  <r>
    <s v="iet"/>
    <x v="35"/>
    <x v="156"/>
    <n v="2020"/>
    <n v="0"/>
    <n v="0"/>
    <n v="0"/>
    <n v="0"/>
    <n v="0"/>
    <x v="1"/>
  </r>
  <r>
    <s v="iet"/>
    <x v="35"/>
    <x v="157"/>
    <n v="2020"/>
    <n v="0"/>
    <n v="0"/>
    <n v="0"/>
    <n v="0"/>
    <n v="0"/>
    <x v="1"/>
  </r>
  <r>
    <s v="iet"/>
    <x v="35"/>
    <x v="158"/>
    <n v="2020"/>
    <n v="2"/>
    <n v="4"/>
    <n v="0.5"/>
    <n v="1.0000000000000009E-2"/>
    <n v="0.99"/>
    <x v="1"/>
  </r>
  <r>
    <s v="iet"/>
    <x v="35"/>
    <x v="159"/>
    <n v="2020"/>
    <n v="1"/>
    <n v="4"/>
    <n v="0.25"/>
    <n v="0"/>
    <n v="0.67435244785437498"/>
    <x v="1"/>
  </r>
  <r>
    <s v="iet"/>
    <x v="35"/>
    <x v="160"/>
    <n v="2020"/>
    <n v="2"/>
    <n v="4"/>
    <n v="0.5"/>
    <n v="1.0000000000000009E-2"/>
    <n v="0.99"/>
    <x v="1"/>
  </r>
  <r>
    <s v="iet"/>
    <x v="35"/>
    <x v="161"/>
    <n v="2020"/>
    <n v="1"/>
    <n v="4"/>
    <n v="0.25"/>
    <n v="0"/>
    <n v="0.67435244785437498"/>
    <x v="1"/>
  </r>
  <r>
    <s v="iet"/>
    <x v="35"/>
    <x v="162"/>
    <n v="2020"/>
    <n v="32"/>
    <n v="89"/>
    <n v="0.3595505617977528"/>
    <n v="0.25985324309592001"/>
    <n v="0.45924788049958559"/>
    <x v="1"/>
  </r>
  <r>
    <s v="iet"/>
    <x v="35"/>
    <x v="163"/>
    <n v="2020"/>
    <n v="5"/>
    <n v="89"/>
    <n v="5.6179775280898875E-2"/>
    <n v="8.339275655380736E-3"/>
    <n v="0.10402027490641702"/>
    <x v="1"/>
  </r>
  <r>
    <s v="iet"/>
    <x v="35"/>
    <x v="164"/>
    <n v="2020"/>
    <n v="5"/>
    <n v="16"/>
    <n v="0.3125"/>
    <n v="8.5378921332695312E-2"/>
    <n v="0.53962107866730469"/>
    <x v="1"/>
  </r>
  <r>
    <s v="iet"/>
    <x v="35"/>
    <x v="165"/>
    <n v="2020"/>
    <n v="1"/>
    <n v="16"/>
    <n v="6.25E-2"/>
    <n v="0"/>
    <n v="0.18111011497760215"/>
    <x v="1"/>
  </r>
  <r>
    <s v="iet"/>
    <x v="35"/>
    <x v="166"/>
    <n v="2020"/>
    <n v="11"/>
    <n v="40"/>
    <n v="0.27500000000000002"/>
    <n v="0.13662379178485923"/>
    <n v="0.41337620821514082"/>
    <x v="1"/>
  </r>
  <r>
    <s v="iet"/>
    <x v="35"/>
    <x v="167"/>
    <n v="2020"/>
    <n v="3"/>
    <n v="40"/>
    <n v="7.4999999999999997E-2"/>
    <n v="0"/>
    <n v="0.15662582311989265"/>
    <x v="1"/>
  </r>
  <r>
    <s v="iet"/>
    <x v="35"/>
    <x v="168"/>
    <n v="2020"/>
    <n v="44"/>
    <n v="138"/>
    <n v="0.3188405797101449"/>
    <n v="0.24108569051797096"/>
    <n v="0.39659546890231884"/>
    <x v="1"/>
  </r>
  <r>
    <s v="iet"/>
    <x v="35"/>
    <x v="169"/>
    <n v="2020"/>
    <n v="7"/>
    <n v="138"/>
    <n v="5.0724637681159424E-2"/>
    <n v="1.4112750991665882E-2"/>
    <n v="8.7336524370652965E-2"/>
    <x v="1"/>
  </r>
  <r>
    <s v="iet"/>
    <x v="35"/>
    <x v="170"/>
    <n v="2020"/>
    <n v="32"/>
    <n v="89"/>
    <n v="0.3595505617977528"/>
    <n v="0.25985324309592001"/>
    <n v="0.45924788049958559"/>
    <x v="1"/>
  </r>
  <r>
    <s v="iet"/>
    <x v="35"/>
    <x v="171"/>
    <n v="2020"/>
    <n v="5"/>
    <n v="89"/>
    <n v="5.6179775280898875E-2"/>
    <n v="8.339275655380736E-3"/>
    <n v="0.10402027490641702"/>
    <x v="1"/>
  </r>
  <r>
    <s v="iet"/>
    <x v="35"/>
    <x v="172"/>
    <n v="2020"/>
    <n v="5"/>
    <n v="16"/>
    <n v="0.3125"/>
    <n v="8.5378921332695312E-2"/>
    <n v="0.53962107866730469"/>
    <x v="1"/>
  </r>
  <r>
    <s v="iet"/>
    <x v="35"/>
    <x v="173"/>
    <n v="2020"/>
    <n v="1"/>
    <n v="16"/>
    <n v="6.25E-2"/>
    <n v="0"/>
    <n v="0.18111011497760215"/>
    <x v="1"/>
  </r>
  <r>
    <s v="iet"/>
    <x v="35"/>
    <x v="174"/>
    <n v="2020"/>
    <n v="13"/>
    <n v="44"/>
    <n v="0.29545454545454547"/>
    <n v="0.16064222634972763"/>
    <n v="0.4302668645593633"/>
    <x v="1"/>
  </r>
  <r>
    <s v="iet"/>
    <x v="35"/>
    <x v="175"/>
    <n v="2020"/>
    <n v="4"/>
    <n v="44"/>
    <n v="9.0909090909090912E-2"/>
    <n v="5.9642420490290532E-3"/>
    <n v="0.17585393976915276"/>
    <x v="1"/>
  </r>
  <r>
    <s v="iet"/>
    <x v="35"/>
    <x v="176"/>
    <n v="2020"/>
    <n v="46"/>
    <n v="142"/>
    <n v="0.323943661971831"/>
    <n v="0.24697071979469956"/>
    <n v="0.40091660414896246"/>
    <x v="1"/>
  </r>
  <r>
    <s v="iet"/>
    <x v="35"/>
    <x v="177"/>
    <n v="2020"/>
    <n v="8"/>
    <n v="142"/>
    <n v="5.6338028169014086E-2"/>
    <n v="1.841343353187188E-2"/>
    <n v="9.4262622806156299E-2"/>
    <x v="1"/>
  </r>
  <r>
    <s v="ppc"/>
    <x v="36"/>
    <x v="178"/>
    <n v="2020"/>
    <m/>
    <m/>
    <s v="-"/>
    <s v="-"/>
    <s v="-"/>
    <x v="1"/>
  </r>
  <r>
    <s v="ppc"/>
    <x v="36"/>
    <x v="179"/>
    <n v="2020"/>
    <n v="170"/>
    <n v="189"/>
    <n v="0.89947089947089942"/>
    <n v="0.85659979953547294"/>
    <n v="0.9423419994063259"/>
    <x v="1"/>
  </r>
  <r>
    <s v="ppc"/>
    <x v="36"/>
    <x v="180"/>
    <n v="2020"/>
    <n v="166"/>
    <n v="189"/>
    <n v="0.87830687830687826"/>
    <n v="0.83169663959812545"/>
    <n v="0.92491711701563106"/>
    <x v="1"/>
  </r>
  <r>
    <s v="app"/>
    <x v="37"/>
    <x v="181"/>
    <n v="2020"/>
    <m/>
    <m/>
    <s v="-"/>
    <s v="-"/>
    <s v="-"/>
    <x v="1"/>
  </r>
  <r>
    <s v="app"/>
    <x v="37"/>
    <x v="182"/>
    <n v="2020"/>
    <n v="0"/>
    <n v="1"/>
    <n v="0"/>
    <n v="0"/>
    <n v="0"/>
    <x v="1"/>
  </r>
  <r>
    <s v="app"/>
    <x v="37"/>
    <x v="183"/>
    <n v="2020"/>
    <n v="2"/>
    <n v="3"/>
    <n v="0.66666666666666663"/>
    <n v="0.13322223379388565"/>
    <n v="1"/>
    <x v="1"/>
  </r>
  <r>
    <s v="app"/>
    <x v="37"/>
    <x v="41"/>
    <n v="2020"/>
    <n v="2"/>
    <n v="4"/>
    <n v="0.5"/>
    <n v="1.0000000000000009E-2"/>
    <n v="0.99"/>
    <x v="1"/>
  </r>
  <r>
    <s v="w30"/>
    <x v="38"/>
    <x v="184"/>
    <n v="2020"/>
    <m/>
    <m/>
    <s v="-"/>
    <s v="-"/>
    <s v="-"/>
    <x v="1"/>
  </r>
  <r>
    <s v="w30"/>
    <x v="38"/>
    <x v="185"/>
    <n v="2020"/>
    <n v="103"/>
    <n v="127"/>
    <n v="0.8110236220472441"/>
    <n v="0.74293497209986992"/>
    <n v="0.87911227199461828"/>
    <x v="1"/>
  </r>
  <r>
    <s v="w30"/>
    <x v="38"/>
    <x v="186"/>
    <n v="2020"/>
    <n v="136"/>
    <n v="148"/>
    <n v="0.91891891891891897"/>
    <n v="0.87494212387921255"/>
    <n v="0.96289571395862539"/>
    <x v="1"/>
  </r>
  <r>
    <s v="wcv"/>
    <x v="39"/>
    <x v="187"/>
    <n v="2020"/>
    <m/>
    <m/>
    <s v="-"/>
    <s v="-"/>
    <s v="-"/>
    <x v="1"/>
  </r>
  <r>
    <s v="wcv"/>
    <x v="39"/>
    <x v="188"/>
    <n v="2020"/>
    <n v="929"/>
    <n v="1568"/>
    <n v="0.59247448979591832"/>
    <n v="0.56815271460565697"/>
    <n v="0.61679626498617968"/>
    <x v="1"/>
  </r>
  <r>
    <s v="wcv"/>
    <x v="39"/>
    <x v="189"/>
    <n v="2020"/>
    <n v="798"/>
    <n v="1488"/>
    <n v="0.53629032258064513"/>
    <n v="0.5109520113907029"/>
    <n v="0.56162863377058736"/>
    <x v="1"/>
  </r>
  <r>
    <s v="wcv"/>
    <x v="39"/>
    <x v="190"/>
    <n v="2020"/>
    <n v="355"/>
    <n v="1134"/>
    <n v="0.31305114638447973"/>
    <n v="0.28606012030136319"/>
    <n v="0.34004217246759627"/>
    <x v="1"/>
  </r>
  <r>
    <s v="wcv"/>
    <x v="39"/>
    <x v="41"/>
    <n v="2020"/>
    <n v="2082"/>
    <n v="4190"/>
    <n v="0.49689737470167067"/>
    <n v="0.48175790361954923"/>
    <n v="0.51203684578379205"/>
    <x v="1"/>
  </r>
  <r>
    <s v="wcc"/>
    <x v="0"/>
    <x v="0"/>
    <n v="2020"/>
    <m/>
    <m/>
    <m/>
    <m/>
    <m/>
    <x v="2"/>
  </r>
  <r>
    <s v="wcc"/>
    <x v="0"/>
    <x v="1"/>
    <n v="2020"/>
    <n v="181"/>
    <n v="219"/>
    <n v="0.82648401826484019"/>
    <n v="0.77632823871664625"/>
    <n v="0.87663979781303414"/>
    <x v="2"/>
  </r>
  <r>
    <s v="wcc"/>
    <x v="0"/>
    <x v="2"/>
    <n v="2020"/>
    <n v="155"/>
    <n v="192"/>
    <n v="0.80729166666666663"/>
    <n v="0.75149979392632549"/>
    <n v="0.86308353940700777"/>
    <x v="2"/>
  </r>
  <r>
    <s v="wcc"/>
    <x v="0"/>
    <x v="3"/>
    <n v="2020"/>
    <n v="336"/>
    <n v="411"/>
    <n v="0.81751824817518248"/>
    <n v="0.78017658915512234"/>
    <n v="0.85485990719524263"/>
    <x v="2"/>
  </r>
  <r>
    <s v="wcc"/>
    <x v="0"/>
    <x v="4"/>
    <n v="2020"/>
    <n v="106"/>
    <n v="219"/>
    <n v="0.48401826484018262"/>
    <n v="0.41782983883415103"/>
    <n v="0.55020669084621421"/>
    <x v="2"/>
  </r>
  <r>
    <s v="wcc"/>
    <x v="0"/>
    <x v="5"/>
    <n v="2020"/>
    <n v="76"/>
    <n v="192"/>
    <n v="0.39583333333333331"/>
    <n v="0.32665979054426736"/>
    <n v="0.46500687612239927"/>
    <x v="2"/>
  </r>
  <r>
    <s v="wcc"/>
    <x v="0"/>
    <x v="6"/>
    <n v="2020"/>
    <n v="182"/>
    <n v="411"/>
    <n v="0.44282238442822386"/>
    <n v="0.39479966233724784"/>
    <n v="0.49084510651919988"/>
    <x v="2"/>
  </r>
  <r>
    <s v="wcc"/>
    <x v="0"/>
    <x v="7"/>
    <n v="2020"/>
    <n v="53"/>
    <n v="219"/>
    <n v="0.24200913242009131"/>
    <n v="0.18528316934687805"/>
    <n v="0.29873509549330457"/>
    <x v="2"/>
  </r>
  <r>
    <s v="wcc"/>
    <x v="0"/>
    <x v="8"/>
    <n v="2020"/>
    <n v="50"/>
    <n v="192"/>
    <n v="0.26041666666666669"/>
    <n v="0.19833928329453171"/>
    <n v="0.32249405003880166"/>
    <x v="2"/>
  </r>
  <r>
    <s v="wcc"/>
    <x v="0"/>
    <x v="9"/>
    <n v="2020"/>
    <n v="103"/>
    <n v="411"/>
    <n v="0.25060827250608275"/>
    <n v="0.20871084973127724"/>
    <n v="0.29250569528088827"/>
    <x v="2"/>
  </r>
  <r>
    <s v="cis"/>
    <x v="1"/>
    <x v="10"/>
    <n v="2020"/>
    <m/>
    <m/>
    <s v="-"/>
    <s v="-"/>
    <s v="-"/>
    <x v="2"/>
  </r>
  <r>
    <s v="cis"/>
    <x v="1"/>
    <x v="11"/>
    <n v="2020"/>
    <n v="208"/>
    <n v="248"/>
    <n v="0.83870967741935487"/>
    <n v="0.79293342731797267"/>
    <n v="0.88448592752073707"/>
    <x v="2"/>
  </r>
  <r>
    <s v="cis"/>
    <x v="1"/>
    <x v="12"/>
    <n v="2020"/>
    <n v="222"/>
    <n v="248"/>
    <n v="0.89516129032258063"/>
    <n v="0.85703349344638269"/>
    <n v="0.93328908719877857"/>
    <x v="2"/>
  </r>
  <r>
    <s v="cis"/>
    <x v="1"/>
    <x v="13"/>
    <n v="2020"/>
    <n v="228"/>
    <n v="248"/>
    <n v="0.91935483870967738"/>
    <n v="0.88546566566261553"/>
    <n v="0.95324401175673923"/>
    <x v="2"/>
  </r>
  <r>
    <s v="cis"/>
    <x v="1"/>
    <x v="14"/>
    <n v="2020"/>
    <n v="215"/>
    <n v="248"/>
    <n v="0.86693548387096775"/>
    <n v="0.82466329367045543"/>
    <n v="0.90920767407148007"/>
    <x v="2"/>
  </r>
  <r>
    <s v="cis"/>
    <x v="1"/>
    <x v="15"/>
    <n v="2020"/>
    <n v="211"/>
    <n v="248"/>
    <n v="0.85080645161290325"/>
    <n v="0.80646390412473723"/>
    <n v="0.89514899910106926"/>
    <x v="2"/>
  </r>
  <r>
    <s v="cis"/>
    <x v="1"/>
    <x v="16"/>
    <n v="2020"/>
    <n v="229"/>
    <n v="248"/>
    <n v="0.92338709677419351"/>
    <n v="0.89028365942703513"/>
    <n v="0.95649053412135188"/>
    <x v="2"/>
  </r>
  <r>
    <s v="cis"/>
    <x v="1"/>
    <x v="17"/>
    <n v="2020"/>
    <n v="211"/>
    <n v="248"/>
    <n v="0.85080645161290325"/>
    <n v="0.80646390412473723"/>
    <n v="0.89514899910106926"/>
    <x v="2"/>
  </r>
  <r>
    <s v="cis"/>
    <x v="1"/>
    <x v="18"/>
    <n v="2020"/>
    <n v="227"/>
    <n v="248"/>
    <n v="0.91532258064516125"/>
    <n v="0.88067274921895577"/>
    <n v="0.94997241207136673"/>
    <x v="2"/>
  </r>
  <r>
    <s v="cis"/>
    <x v="1"/>
    <x v="19"/>
    <n v="2020"/>
    <n v="206"/>
    <n v="248"/>
    <n v="0.83064516129032262"/>
    <n v="0.78396452087856539"/>
    <n v="0.87732580170207985"/>
    <x v="2"/>
  </r>
  <r>
    <s v="cis"/>
    <x v="1"/>
    <x v="20"/>
    <n v="2020"/>
    <n v="176"/>
    <n v="248"/>
    <n v="0.70967741935483875"/>
    <n v="0.65318357458990539"/>
    <n v="0.7661712641197721"/>
    <x v="2"/>
  </r>
  <r>
    <s v="cis"/>
    <x v="1"/>
    <x v="21"/>
    <n v="2020"/>
    <n v="192"/>
    <n v="248"/>
    <n v="0.77419354838709675"/>
    <n v="0.72215523910206192"/>
    <n v="0.82623185767213159"/>
    <x v="2"/>
  </r>
  <r>
    <s v="cis"/>
    <x v="1"/>
    <x v="22"/>
    <n v="2020"/>
    <n v="188"/>
    <n v="248"/>
    <n v="0.75806451612903225"/>
    <n v="0.70476379314526971"/>
    <n v="0.81136523911279479"/>
    <x v="2"/>
  </r>
  <r>
    <s v="cis"/>
    <x v="1"/>
    <x v="23"/>
    <n v="2020"/>
    <n v="186"/>
    <n v="248"/>
    <n v="0.75"/>
    <n v="0.69610718522965265"/>
    <n v="0.80389281477034735"/>
    <x v="2"/>
  </r>
  <r>
    <s v="cis"/>
    <x v="1"/>
    <x v="24"/>
    <n v="2020"/>
    <n v="178"/>
    <n v="248"/>
    <n v="0.717741935483871"/>
    <n v="0.66172264921245039"/>
    <n v="0.77376122175529161"/>
    <x v="2"/>
  </r>
  <r>
    <s v="cis"/>
    <x v="1"/>
    <x v="25"/>
    <n v="2020"/>
    <n v="157"/>
    <n v="248"/>
    <n v="0.63306451612903225"/>
    <n v="0.57307863086730249"/>
    <n v="0.69305040139076202"/>
    <x v="2"/>
  </r>
  <r>
    <s v="cis"/>
    <x v="1"/>
    <x v="26"/>
    <n v="2020"/>
    <n v="176"/>
    <n v="248"/>
    <n v="0.70967741935483875"/>
    <n v="0.65318357458990539"/>
    <n v="0.7661712641197721"/>
    <x v="2"/>
  </r>
  <r>
    <s v="cis"/>
    <x v="1"/>
    <x v="27"/>
    <n v="2020"/>
    <n v="156"/>
    <n v="248"/>
    <n v="0.62903225806451613"/>
    <n v="0.56891007204704902"/>
    <n v="0.68915444408198323"/>
    <x v="2"/>
  </r>
  <r>
    <s v="cis"/>
    <x v="1"/>
    <x v="28"/>
    <n v="2020"/>
    <n v="149"/>
    <n v="248"/>
    <n v="0.60080645161290325"/>
    <n v="0.53985426620599919"/>
    <n v="0.66175863701980731"/>
    <x v="2"/>
  </r>
  <r>
    <s v="cis"/>
    <x v="1"/>
    <x v="29"/>
    <n v="2020"/>
    <n v="148"/>
    <n v="248"/>
    <n v="0.59677419354838712"/>
    <n v="0.5357208563239777"/>
    <n v="0.65782753077279654"/>
    <x v="2"/>
  </r>
  <r>
    <s v="ima"/>
    <x v="2"/>
    <x v="30"/>
    <n v="2020"/>
    <m/>
    <m/>
    <s v="-"/>
    <s v="-"/>
    <s v="-"/>
    <x v="2"/>
  </r>
  <r>
    <s v="ima"/>
    <x v="2"/>
    <x v="31"/>
    <n v="2020"/>
    <n v="319"/>
    <n v="411"/>
    <n v="0.77615571776155723"/>
    <n v="0.7358578011594884"/>
    <n v="0.81645363436362606"/>
    <x v="2"/>
  </r>
  <r>
    <s v="ima"/>
    <x v="2"/>
    <x v="32"/>
    <n v="2020"/>
    <n v="318"/>
    <n v="411"/>
    <n v="0.77372262773722633"/>
    <n v="0.73326984771777792"/>
    <n v="0.81417540775667474"/>
    <x v="2"/>
  </r>
  <r>
    <s v="ima"/>
    <x v="2"/>
    <x v="33"/>
    <n v="2020"/>
    <n v="135"/>
    <n v="411"/>
    <n v="0.32846715328467152"/>
    <n v="0.28306099446998134"/>
    <n v="0.3738733120993617"/>
    <x v="2"/>
  </r>
  <r>
    <s v="ima"/>
    <x v="2"/>
    <x v="34"/>
    <n v="2020"/>
    <n v="310"/>
    <n v="411"/>
    <n v="0.75425790754257904"/>
    <n v="0.71263476441989004"/>
    <n v="0.79588105066526804"/>
    <x v="2"/>
  </r>
  <r>
    <s v="ima"/>
    <x v="2"/>
    <x v="21"/>
    <n v="2020"/>
    <n v="126"/>
    <n v="411"/>
    <n v="0.30656934306569344"/>
    <n v="0.26199334857114648"/>
    <n v="0.35114533756024041"/>
    <x v="2"/>
  </r>
  <r>
    <s v="bcs"/>
    <x v="3"/>
    <x v="35"/>
    <n v="2020"/>
    <n v="2124"/>
    <n v="2919"/>
    <n v="0.72764645426515928"/>
    <n v="0.71149670628745054"/>
    <n v="0.74379620224286802"/>
    <x v="2"/>
  </r>
  <r>
    <s v="ccs"/>
    <x v="4"/>
    <x v="36"/>
    <n v="2020"/>
    <n v="5035"/>
    <n v="6764"/>
    <n v="0.7443820224719101"/>
    <n v="0.7339864620487897"/>
    <n v="0.7547775828950305"/>
    <x v="2"/>
  </r>
  <r>
    <s v="col"/>
    <x v="5"/>
    <x v="37"/>
    <n v="2020"/>
    <n v="292"/>
    <n v="411"/>
    <n v="0.71046228710462289"/>
    <n v="0.66661343335705903"/>
    <n v="0.75431114085218676"/>
    <x v="2"/>
  </r>
  <r>
    <s v="chl"/>
    <x v="6"/>
    <x v="38"/>
    <n v="2020"/>
    <m/>
    <m/>
    <s v="-"/>
    <s v="-"/>
    <s v="-"/>
    <x v="2"/>
  </r>
  <r>
    <s v="chl"/>
    <x v="6"/>
    <x v="39"/>
    <n v="2020"/>
    <n v="252"/>
    <n v="647"/>
    <n v="0.38948995363214839"/>
    <n v="0.35191499868302661"/>
    <n v="0.42706490858127016"/>
    <x v="2"/>
  </r>
  <r>
    <s v="chl"/>
    <x v="6"/>
    <x v="40"/>
    <n v="2020"/>
    <n v="358"/>
    <n v="700"/>
    <n v="0.51142857142857145"/>
    <n v="0.47439773022829623"/>
    <n v="0.54845941262884668"/>
    <x v="2"/>
  </r>
  <r>
    <s v="chl"/>
    <x v="6"/>
    <x v="41"/>
    <n v="2020"/>
    <n v="610"/>
    <n v="1347"/>
    <n v="0.45285820341499627"/>
    <n v="0.42627524332790295"/>
    <n v="0.4794411635020896"/>
    <x v="2"/>
  </r>
  <r>
    <s v="cwp"/>
    <x v="7"/>
    <x v="42"/>
    <n v="2020"/>
    <m/>
    <m/>
    <s v="-"/>
    <s v="-"/>
    <s v="-"/>
    <x v="2"/>
  </r>
  <r>
    <s v="cwp"/>
    <x v="7"/>
    <x v="43"/>
    <n v="2020"/>
    <n v="500"/>
    <n v="591"/>
    <n v="0.84602368866328259"/>
    <n v="0.81692452223808543"/>
    <n v="0.87512285508847976"/>
    <x v="2"/>
  </r>
  <r>
    <s v="cwp"/>
    <x v="7"/>
    <x v="44"/>
    <n v="2020"/>
    <n v="437"/>
    <n v="613"/>
    <n v="0.71288743882544858"/>
    <n v="0.67707264858180338"/>
    <n v="0.74870222906909378"/>
    <x v="2"/>
  </r>
  <r>
    <s v="cwp"/>
    <x v="7"/>
    <x v="45"/>
    <n v="2020"/>
    <n v="4"/>
    <n v="5"/>
    <n v="0.8"/>
    <n v="0.44938454112803305"/>
    <n v="1"/>
    <x v="2"/>
  </r>
  <r>
    <s v="cwp"/>
    <x v="7"/>
    <x v="41"/>
    <n v="2020"/>
    <n v="941"/>
    <n v="1209"/>
    <n v="0.77832919768403641"/>
    <n v="0.75491502436610636"/>
    <n v="0.80174337100196646"/>
    <x v="2"/>
  </r>
  <r>
    <s v="spr"/>
    <x v="8"/>
    <x v="46"/>
    <n v="2020"/>
    <n v="39"/>
    <n v="92"/>
    <n v="0.42391304347826086"/>
    <n v="0.32293090378420031"/>
    <n v="0.52489518317232142"/>
    <x v="2"/>
  </r>
  <r>
    <s v="pce"/>
    <x v="9"/>
    <x v="47"/>
    <n v="2020"/>
    <m/>
    <m/>
    <s v="-"/>
    <s v="-"/>
    <s v="-"/>
    <x v="2"/>
  </r>
  <r>
    <s v="pce"/>
    <x v="9"/>
    <x v="48"/>
    <n v="2020"/>
    <n v="12"/>
    <n v="15"/>
    <n v="0.8"/>
    <n v="0.59757207043822569"/>
    <n v="1"/>
    <x v="2"/>
  </r>
  <r>
    <s v="pce"/>
    <x v="9"/>
    <x v="49"/>
    <n v="2020"/>
    <n v="14"/>
    <n v="15"/>
    <n v="0.93333333333333335"/>
    <n v="0.80709734034430536"/>
    <n v="1"/>
    <x v="2"/>
  </r>
  <r>
    <s v="amr"/>
    <x v="10"/>
    <x v="50"/>
    <n v="2020"/>
    <m/>
    <m/>
    <s v="-"/>
    <s v="-"/>
    <s v="-"/>
    <x v="2"/>
  </r>
  <r>
    <s v="amr"/>
    <x v="10"/>
    <x v="51"/>
    <n v="2020"/>
    <n v="42"/>
    <n v="49"/>
    <n v="0.8571428571428571"/>
    <n v="0.75916326743152995"/>
    <n v="0.95512244685418424"/>
    <x v="2"/>
  </r>
  <r>
    <s v="amr"/>
    <x v="10"/>
    <x v="52"/>
    <n v="2020"/>
    <n v="31"/>
    <n v="43"/>
    <n v="0.72093023255813948"/>
    <n v="0.58686231676636336"/>
    <n v="0.85499814834991561"/>
    <x v="2"/>
  </r>
  <r>
    <s v="amr"/>
    <x v="10"/>
    <x v="53"/>
    <n v="2020"/>
    <n v="139"/>
    <n v="195"/>
    <n v="0.71282051282051284"/>
    <n v="0.64931585680358506"/>
    <n v="0.77632516883744063"/>
    <x v="2"/>
  </r>
  <r>
    <s v="amr"/>
    <x v="10"/>
    <x v="54"/>
    <n v="2020"/>
    <n v="93"/>
    <n v="120"/>
    <n v="0.77500000000000002"/>
    <n v="0.70028504165831318"/>
    <n v="0.84971495834168687"/>
    <x v="2"/>
  </r>
  <r>
    <s v="amr"/>
    <x v="10"/>
    <x v="41"/>
    <n v="2020"/>
    <n v="305"/>
    <n v="407"/>
    <n v="0.74938574938574942"/>
    <n v="0.70728261162662975"/>
    <n v="0.79148888714486909"/>
    <x v="2"/>
  </r>
  <r>
    <s v="cbp"/>
    <x v="11"/>
    <x v="55"/>
    <n v="2020"/>
    <n v="240"/>
    <n v="411"/>
    <n v="0.58394160583941601"/>
    <n v="0.53628786324703992"/>
    <n v="0.6315953484317921"/>
    <x v="2"/>
  </r>
  <r>
    <s v="pbh"/>
    <x v="12"/>
    <x v="56"/>
    <n v="2020"/>
    <n v="17"/>
    <n v="18"/>
    <n v="0.94444444444444442"/>
    <n v="0.83862346561206669"/>
    <n v="1"/>
    <x v="2"/>
  </r>
  <r>
    <s v="spc"/>
    <x v="13"/>
    <x v="57"/>
    <n v="2020"/>
    <m/>
    <m/>
    <s v="-"/>
    <s v="-"/>
    <s v="-"/>
    <x v="2"/>
  </r>
  <r>
    <s v="spc"/>
    <x v="13"/>
    <x v="58"/>
    <n v="2020"/>
    <n v="194"/>
    <n v="234"/>
    <n v="0.82905982905982911"/>
    <n v="0.78082473320935464"/>
    <n v="0.87729492491030359"/>
    <x v="2"/>
  </r>
  <r>
    <s v="spc"/>
    <x v="13"/>
    <x v="59"/>
    <n v="2020"/>
    <n v="154"/>
    <n v="194"/>
    <n v="0.79381443298969068"/>
    <n v="0.73688408577652631"/>
    <n v="0.85074478020285504"/>
    <x v="2"/>
  </r>
  <r>
    <s v="spc"/>
    <x v="13"/>
    <x v="60"/>
    <n v="2020"/>
    <n v="80"/>
    <n v="98"/>
    <n v="0.81632653061224492"/>
    <n v="0.73966134281225215"/>
    <n v="0.89299171841223768"/>
    <x v="2"/>
  </r>
  <r>
    <s v="spc"/>
    <x v="13"/>
    <x v="61"/>
    <n v="2020"/>
    <n v="65"/>
    <n v="80"/>
    <n v="0.8125"/>
    <n v="0.72696902973191524"/>
    <n v="0.89803097026808476"/>
    <x v="2"/>
  </r>
  <r>
    <s v="spc"/>
    <x v="13"/>
    <x v="62"/>
    <n v="2020"/>
    <n v="274"/>
    <n v="332"/>
    <n v="0.82530120481927716"/>
    <n v="0.78445626843436578"/>
    <n v="0.86614614120418854"/>
    <x v="2"/>
  </r>
  <r>
    <s v="spc"/>
    <x v="13"/>
    <x v="63"/>
    <n v="2020"/>
    <n v="219"/>
    <n v="274"/>
    <n v="0.7992700729927007"/>
    <n v="0.75184220206445396"/>
    <n v="0.84669794392094744"/>
    <x v="2"/>
  </r>
  <r>
    <s v="cre"/>
    <x v="14"/>
    <x v="64"/>
    <n v="2020"/>
    <m/>
    <m/>
    <s v="-"/>
    <s v="-"/>
    <s v="-"/>
    <x v="2"/>
  </r>
  <r>
    <s v="cre"/>
    <x v="14"/>
    <x v="65"/>
    <n v="2020"/>
    <n v="11"/>
    <n v="48"/>
    <n v="0.22916666666666666"/>
    <n v="0.11026404787872898"/>
    <n v="0.34806928545460436"/>
    <x v="2"/>
  </r>
  <r>
    <s v="cre"/>
    <x v="14"/>
    <x v="66"/>
    <n v="2020"/>
    <n v="8"/>
    <n v="48"/>
    <n v="0.16666666666666666"/>
    <n v="6.1235453353242528E-2"/>
    <n v="0.27209787998009077"/>
    <x v="2"/>
  </r>
  <r>
    <s v="cre"/>
    <x v="14"/>
    <x v="67"/>
    <n v="2020"/>
    <n v="6"/>
    <n v="48"/>
    <n v="0.125"/>
    <n v="3.1439079561318264E-2"/>
    <n v="0.21856092043868175"/>
    <x v="2"/>
  </r>
  <r>
    <s v="cre"/>
    <x v="14"/>
    <x v="68"/>
    <n v="2020"/>
    <n v="2"/>
    <n v="48"/>
    <n v="4.1666666666666664E-2"/>
    <n v="0"/>
    <n v="9.8197856844859113E-2"/>
    <x v="2"/>
  </r>
  <r>
    <s v="cre"/>
    <x v="14"/>
    <x v="69"/>
    <n v="2020"/>
    <n v="1"/>
    <n v="6"/>
    <n v="0.16666666666666666"/>
    <n v="0"/>
    <n v="0.4648711701972571"/>
    <x v="2"/>
  </r>
  <r>
    <s v="cre"/>
    <x v="14"/>
    <x v="70"/>
    <n v="2020"/>
    <n v="1"/>
    <n v="6"/>
    <n v="0.16666666666666666"/>
    <n v="0"/>
    <n v="0.4648711701972571"/>
    <x v="2"/>
  </r>
  <r>
    <s v="cre"/>
    <x v="14"/>
    <x v="71"/>
    <n v="2020"/>
    <n v="2"/>
    <n v="6"/>
    <n v="0.33333333333333331"/>
    <n v="0"/>
    <n v="0.71053550920388875"/>
    <x v="2"/>
  </r>
  <r>
    <s v="cre"/>
    <x v="14"/>
    <x v="72"/>
    <n v="2020"/>
    <n v="1"/>
    <n v="6"/>
    <n v="0.16666666666666666"/>
    <n v="0"/>
    <n v="0.4648711701972571"/>
    <x v="2"/>
  </r>
  <r>
    <s v="cre"/>
    <x v="14"/>
    <x v="73"/>
    <n v="2020"/>
    <n v="12"/>
    <n v="54"/>
    <n v="0.22222222222222221"/>
    <n v="0.11133520540600683"/>
    <n v="0.33310923903843759"/>
    <x v="2"/>
  </r>
  <r>
    <s v="cre"/>
    <x v="14"/>
    <x v="74"/>
    <n v="2020"/>
    <n v="9"/>
    <n v="54"/>
    <n v="0.16666666666666666"/>
    <n v="6.7265165489803172E-2"/>
    <n v="0.26606816784353016"/>
    <x v="2"/>
  </r>
  <r>
    <s v="cre"/>
    <x v="14"/>
    <x v="75"/>
    <n v="2020"/>
    <n v="8"/>
    <n v="54"/>
    <n v="0.14814814814814814"/>
    <n v="5.3395939736779294E-2"/>
    <n v="0.24290035655951697"/>
    <x v="2"/>
  </r>
  <r>
    <s v="cre"/>
    <x v="14"/>
    <x v="76"/>
    <n v="2020"/>
    <n v="3"/>
    <n v="54"/>
    <n v="5.5555555555555552E-2"/>
    <n v="0"/>
    <n v="0.11665132617033849"/>
    <x v="2"/>
  </r>
  <r>
    <s v="cdc"/>
    <x v="15"/>
    <x v="77"/>
    <n v="2020"/>
    <m/>
    <m/>
    <s v="-"/>
    <s v="-"/>
    <s v="-"/>
    <x v="2"/>
  </r>
  <r>
    <s v="cdc"/>
    <x v="15"/>
    <x v="78"/>
    <n v="2020"/>
    <n v="374"/>
    <n v="411"/>
    <n v="0.90997566909975669"/>
    <n v="0.88230434113725476"/>
    <n v="0.93764699706225862"/>
    <x v="2"/>
  </r>
  <r>
    <s v="cdc"/>
    <x v="15"/>
    <x v="79"/>
    <n v="2020"/>
    <n v="114"/>
    <n v="411"/>
    <n v="0.27737226277372262"/>
    <n v="0.23408860158355921"/>
    <n v="0.32065592396388604"/>
    <x v="2"/>
  </r>
  <r>
    <s v="cdc"/>
    <x v="15"/>
    <x v="191"/>
    <n v="2020"/>
    <n v="256"/>
    <n v="411"/>
    <n v="0.62287104622871048"/>
    <n v="0.57601354014058015"/>
    <n v="0.66972855231684081"/>
    <x v="2"/>
  </r>
  <r>
    <s v="cdc"/>
    <x v="15"/>
    <x v="81"/>
    <n v="2020"/>
    <n v="206"/>
    <n v="411"/>
    <n v="0.5012165450121655"/>
    <n v="0.4528768529771614"/>
    <n v="0.5495562370471696"/>
    <x v="2"/>
  </r>
  <r>
    <s v="cdc"/>
    <x v="15"/>
    <x v="82"/>
    <n v="2020"/>
    <n v="260"/>
    <n v="411"/>
    <n v="0.63260340632603407"/>
    <n v="0.58599454573966414"/>
    <n v="0.67921226691240399"/>
    <x v="2"/>
  </r>
  <r>
    <s v="ked"/>
    <x v="16"/>
    <x v="83"/>
    <n v="2020"/>
    <m/>
    <m/>
    <s v="-"/>
    <s v="-"/>
    <s v="-"/>
    <x v="2"/>
  </r>
  <r>
    <s v="ked"/>
    <x v="16"/>
    <x v="84"/>
    <n v="2020"/>
    <n v="751"/>
    <n v="1579"/>
    <n v="0.47561747941735277"/>
    <n v="0.45098443935122751"/>
    <n v="0.50025051948347798"/>
    <x v="2"/>
  </r>
  <r>
    <s v="ked"/>
    <x v="16"/>
    <x v="85"/>
    <n v="2020"/>
    <n v="91"/>
    <n v="168"/>
    <n v="0.54166666666666663"/>
    <n v="0.46632101256112057"/>
    <n v="0.61701232077221269"/>
    <x v="2"/>
  </r>
  <r>
    <s v="ked"/>
    <x v="16"/>
    <x v="86"/>
    <n v="2020"/>
    <n v="8"/>
    <n v="10"/>
    <n v="0.8"/>
    <n v="0.55207743144279919"/>
    <n v="1"/>
    <x v="2"/>
  </r>
  <r>
    <s v="ked"/>
    <x v="16"/>
    <x v="41"/>
    <n v="2020"/>
    <n v="850"/>
    <n v="1757"/>
    <n v="0.48377916903813317"/>
    <n v="0.46041170755547456"/>
    <n v="0.50714663052079179"/>
    <x v="2"/>
  </r>
  <r>
    <s v="spd"/>
    <x v="17"/>
    <x v="87"/>
    <n v="2020"/>
    <m/>
    <m/>
    <s v="-"/>
    <s v="-"/>
    <s v="-"/>
    <x v="2"/>
  </r>
  <r>
    <s v="spd"/>
    <x v="17"/>
    <x v="88"/>
    <n v="2020"/>
    <n v="849"/>
    <n v="1323"/>
    <n v="0.64172335600907027"/>
    <n v="0.61588533059693951"/>
    <n v="0.66756138142120103"/>
    <x v="2"/>
  </r>
  <r>
    <s v="spd"/>
    <x v="17"/>
    <x v="89"/>
    <n v="2020"/>
    <n v="629"/>
    <n v="849"/>
    <n v="0.74087161366313314"/>
    <n v="0.71139814844948446"/>
    <n v="0.77034507887678183"/>
    <x v="2"/>
  </r>
  <r>
    <s v="amm"/>
    <x v="18"/>
    <x v="90"/>
    <n v="2020"/>
    <m/>
    <m/>
    <s v="-"/>
    <s v="-"/>
    <s v="-"/>
    <x v="2"/>
  </r>
  <r>
    <s v="amm"/>
    <x v="18"/>
    <x v="91"/>
    <n v="2020"/>
    <n v="419"/>
    <n v="595"/>
    <n v="0.70420168067226896"/>
    <n v="0.66752888927118847"/>
    <n v="0.74087447207334944"/>
    <x v="2"/>
  </r>
  <r>
    <s v="amm"/>
    <x v="18"/>
    <x v="92"/>
    <n v="2020"/>
    <n v="303"/>
    <n v="595"/>
    <n v="0.50924369747899156"/>
    <n v="0.4690744808095017"/>
    <n v="0.54941291414848148"/>
    <x v="2"/>
  </r>
  <r>
    <s v="add"/>
    <x v="19"/>
    <x v="93"/>
    <n v="2020"/>
    <m/>
    <m/>
    <s v="-"/>
    <s v="-"/>
    <s v="-"/>
    <x v="2"/>
  </r>
  <r>
    <s v="add"/>
    <x v="19"/>
    <x v="94"/>
    <n v="2020"/>
    <n v="43"/>
    <n v="85"/>
    <n v="0.50588235294117645"/>
    <n v="0.3995937849839204"/>
    <n v="0.6121709208984325"/>
    <x v="2"/>
  </r>
  <r>
    <s v="add"/>
    <x v="19"/>
    <x v="95"/>
    <n v="2020"/>
    <n v="17"/>
    <n v="28"/>
    <n v="0.6071428571428571"/>
    <n v="0.42624233199160166"/>
    <n v="0.78804338229411253"/>
    <x v="2"/>
  </r>
  <r>
    <s v="fui"/>
    <x v="20"/>
    <x v="96"/>
    <n v="2020"/>
    <m/>
    <m/>
    <s v="-"/>
    <s v="-"/>
    <s v="-"/>
    <x v="2"/>
  </r>
  <r>
    <s v="fui"/>
    <x v="20"/>
    <x v="97"/>
    <n v="2020"/>
    <n v="0"/>
    <n v="0"/>
    <n v="0"/>
    <n v="0"/>
    <n v="0"/>
    <x v="2"/>
  </r>
  <r>
    <s v="fui"/>
    <x v="20"/>
    <x v="98"/>
    <n v="2020"/>
    <n v="0"/>
    <n v="0"/>
    <n v="0"/>
    <n v="0"/>
    <n v="0"/>
    <x v="2"/>
  </r>
  <r>
    <s v="fui"/>
    <x v="20"/>
    <x v="99"/>
    <n v="2020"/>
    <n v="19"/>
    <n v="26"/>
    <n v="0.73076923076923073"/>
    <n v="0.56027021752154582"/>
    <n v="0.90126824401691563"/>
    <x v="2"/>
  </r>
  <r>
    <s v="fui"/>
    <x v="20"/>
    <x v="100"/>
    <n v="2020"/>
    <n v="16"/>
    <n v="26"/>
    <n v="0.61538461538461542"/>
    <n v="0.42837840015780881"/>
    <n v="0.80239083061142202"/>
    <x v="2"/>
  </r>
  <r>
    <s v="fui"/>
    <x v="20"/>
    <x v="101"/>
    <n v="2020"/>
    <n v="0"/>
    <n v="0"/>
    <n v="0"/>
    <n v="0"/>
    <n v="0"/>
    <x v="2"/>
  </r>
  <r>
    <s v="fui"/>
    <x v="20"/>
    <x v="102"/>
    <n v="2020"/>
    <n v="0"/>
    <n v="0"/>
    <n v="0"/>
    <n v="0"/>
    <n v="0"/>
    <x v="2"/>
  </r>
  <r>
    <s v="fui"/>
    <x v="20"/>
    <x v="103"/>
    <n v="2020"/>
    <n v="19"/>
    <n v="26"/>
    <n v="0.73076923076923073"/>
    <n v="0.56027021752154582"/>
    <n v="0.90126824401691563"/>
    <x v="2"/>
  </r>
  <r>
    <s v="fui"/>
    <x v="20"/>
    <x v="104"/>
    <n v="2020"/>
    <n v="16"/>
    <n v="26"/>
    <n v="0.61538461538461542"/>
    <n v="0.42837840015780881"/>
    <n v="0.80239083061142202"/>
    <x v="2"/>
  </r>
  <r>
    <s v="fuh"/>
    <x v="21"/>
    <x v="105"/>
    <n v="2020"/>
    <m/>
    <m/>
    <s v="-"/>
    <s v="-"/>
    <s v="-"/>
    <x v="2"/>
  </r>
  <r>
    <s v="fuh"/>
    <x v="21"/>
    <x v="106"/>
    <n v="2020"/>
    <n v="42"/>
    <n v="58"/>
    <n v="0.72413793103448276"/>
    <n v="0.60911121592705819"/>
    <n v="0.83916464614190733"/>
    <x v="2"/>
  </r>
  <r>
    <s v="fuh"/>
    <x v="21"/>
    <x v="107"/>
    <n v="2020"/>
    <n v="27"/>
    <n v="58"/>
    <n v="0.46551724137931033"/>
    <n v="0.33714331928818808"/>
    <n v="0.59389116347043258"/>
    <x v="2"/>
  </r>
  <r>
    <s v="fuh"/>
    <x v="21"/>
    <x v="99"/>
    <n v="2020"/>
    <n v="58"/>
    <n v="99"/>
    <n v="0.58585858585858586"/>
    <n v="0.48882787689554663"/>
    <n v="0.68288929482162508"/>
    <x v="2"/>
  </r>
  <r>
    <s v="fuh"/>
    <x v="21"/>
    <x v="100"/>
    <n v="2020"/>
    <n v="45"/>
    <n v="99"/>
    <n v="0.45454545454545453"/>
    <n v="0.35645959183419695"/>
    <n v="0.55263131725671211"/>
    <x v="2"/>
  </r>
  <r>
    <s v="fuh"/>
    <x v="21"/>
    <x v="101"/>
    <n v="2020"/>
    <n v="0"/>
    <n v="1"/>
    <n v="0"/>
    <n v="0"/>
    <n v="0"/>
    <x v="2"/>
  </r>
  <r>
    <s v="fuh"/>
    <x v="21"/>
    <x v="102"/>
    <n v="2020"/>
    <n v="0"/>
    <n v="1"/>
    <n v="0"/>
    <n v="0"/>
    <n v="0"/>
    <x v="2"/>
  </r>
  <r>
    <s v="fuh"/>
    <x v="21"/>
    <x v="103"/>
    <n v="2020"/>
    <n v="100"/>
    <n v="158"/>
    <n v="0.63291139240506333"/>
    <n v="0.55775179628329541"/>
    <n v="0.70807098852683126"/>
    <x v="2"/>
  </r>
  <r>
    <s v="fuh"/>
    <x v="21"/>
    <x v="104"/>
    <n v="2020"/>
    <n v="72"/>
    <n v="158"/>
    <n v="0.45569620253164556"/>
    <n v="0.37803825381460032"/>
    <n v="0.53335415124869079"/>
    <x v="2"/>
  </r>
  <r>
    <s v="pod"/>
    <x v="22"/>
    <x v="108"/>
    <n v="2020"/>
    <m/>
    <m/>
    <s v="-"/>
    <s v="-"/>
    <s v="-"/>
    <x v="2"/>
  </r>
  <r>
    <s v="pod"/>
    <x v="22"/>
    <x v="109"/>
    <n v="2020"/>
    <n v="6"/>
    <n v="14"/>
    <n v="0.42857142857142855"/>
    <n v="0.16934180063511417"/>
    <n v="0.68780105650774293"/>
    <x v="2"/>
  </r>
  <r>
    <s v="pod"/>
    <x v="22"/>
    <x v="45"/>
    <n v="2020"/>
    <n v="0"/>
    <n v="0"/>
    <n v="0"/>
    <n v="0"/>
    <n v="0"/>
    <x v="2"/>
  </r>
  <r>
    <s v="pod"/>
    <x v="22"/>
    <x v="41"/>
    <n v="2020"/>
    <n v="6"/>
    <n v="14"/>
    <n v="0.42857142857142855"/>
    <n v="0.16934180063511417"/>
    <n v="0.68780105650774293"/>
    <x v="2"/>
  </r>
  <r>
    <s v="fum"/>
    <x v="23"/>
    <x v="110"/>
    <n v="2020"/>
    <m/>
    <m/>
    <s v="-"/>
    <s v="-"/>
    <s v="-"/>
    <x v="2"/>
  </r>
  <r>
    <s v="fum"/>
    <x v="23"/>
    <x v="111"/>
    <n v="2020"/>
    <n v="3"/>
    <n v="6"/>
    <n v="0.5"/>
    <n v="9.9916675345414263E-2"/>
    <n v="0.90008332465458574"/>
    <x v="2"/>
  </r>
  <r>
    <s v="fum"/>
    <x v="23"/>
    <x v="112"/>
    <n v="2020"/>
    <n v="3"/>
    <n v="6"/>
    <n v="0.5"/>
    <n v="9.9916675345414263E-2"/>
    <n v="0.90008332465458574"/>
    <x v="2"/>
  </r>
  <r>
    <s v="fum"/>
    <x v="23"/>
    <x v="113"/>
    <n v="2020"/>
    <n v="19"/>
    <n v="37"/>
    <n v="0.51351351351351349"/>
    <n v="0.35246135929232181"/>
    <n v="0.67456566773470517"/>
    <x v="2"/>
  </r>
  <r>
    <s v="fum"/>
    <x v="23"/>
    <x v="114"/>
    <n v="2020"/>
    <n v="12"/>
    <n v="37"/>
    <n v="0.32432432432432434"/>
    <n v="0.17348516175608936"/>
    <n v="0.47516348689255933"/>
    <x v="2"/>
  </r>
  <r>
    <s v="fum"/>
    <x v="23"/>
    <x v="115"/>
    <n v="2020"/>
    <n v="0"/>
    <n v="0"/>
    <n v="0"/>
    <n v="0"/>
    <n v="0"/>
    <x v="2"/>
  </r>
  <r>
    <s v="fum"/>
    <x v="23"/>
    <x v="116"/>
    <n v="2020"/>
    <n v="0"/>
    <n v="0"/>
    <n v="0"/>
    <n v="0"/>
    <n v="0"/>
    <x v="2"/>
  </r>
  <r>
    <s v="fum"/>
    <x v="23"/>
    <x v="103"/>
    <n v="2020"/>
    <n v="22"/>
    <n v="43"/>
    <n v="0.51162790697674421"/>
    <n v="0.36221972687476978"/>
    <n v="0.66103608707871864"/>
    <x v="2"/>
  </r>
  <r>
    <s v="fum"/>
    <x v="23"/>
    <x v="104"/>
    <n v="2020"/>
    <n v="15"/>
    <n v="43"/>
    <n v="0.34883720930232559"/>
    <n v="0.20638209904782523"/>
    <n v="0.49129231955682595"/>
    <x v="2"/>
  </r>
  <r>
    <s v="fua"/>
    <x v="24"/>
    <x v="117"/>
    <n v="2020"/>
    <m/>
    <m/>
    <s v="-"/>
    <s v="-"/>
    <s v="-"/>
    <x v="2"/>
  </r>
  <r>
    <s v="fua"/>
    <x v="24"/>
    <x v="97"/>
    <n v="2020"/>
    <n v="0"/>
    <n v="4"/>
    <n v="0"/>
    <n v="0"/>
    <n v="0"/>
    <x v="2"/>
  </r>
  <r>
    <s v="fua"/>
    <x v="24"/>
    <x v="98"/>
    <n v="2020"/>
    <n v="0"/>
    <n v="4"/>
    <n v="0"/>
    <n v="0"/>
    <n v="0"/>
    <x v="2"/>
  </r>
  <r>
    <s v="fua"/>
    <x v="24"/>
    <x v="118"/>
    <n v="2020"/>
    <n v="11"/>
    <n v="43"/>
    <n v="0.2558139534883721"/>
    <n v="0.12539980210496396"/>
    <n v="0.38622810487178028"/>
    <x v="2"/>
  </r>
  <r>
    <s v="fua"/>
    <x v="24"/>
    <x v="119"/>
    <n v="2020"/>
    <n v="7"/>
    <n v="43"/>
    <n v="0.16279069767441862"/>
    <n v="5.2445443754854382E-2"/>
    <n v="0.27313595159398285"/>
    <x v="2"/>
  </r>
  <r>
    <s v="fua"/>
    <x v="24"/>
    <x v="103"/>
    <n v="2020"/>
    <n v="11"/>
    <n v="47"/>
    <n v="0.23404255319148937"/>
    <n v="0.11299475968256373"/>
    <n v="0.355090346700415"/>
    <x v="2"/>
  </r>
  <r>
    <s v="fua"/>
    <x v="24"/>
    <x v="104"/>
    <n v="2020"/>
    <n v="7"/>
    <n v="47"/>
    <n v="0.14893617021276595"/>
    <n v="4.7150111060527036E-2"/>
    <n v="0.25072222936500488"/>
    <x v="2"/>
  </r>
  <r>
    <s v="saa"/>
    <x v="25"/>
    <x v="120"/>
    <n v="2020"/>
    <n v="12"/>
    <n v="23"/>
    <n v="0.52173913043478259"/>
    <n v="0.31758823791793128"/>
    <n v="0.72589002295163385"/>
    <x v="2"/>
  </r>
  <r>
    <s v="apm"/>
    <x v="26"/>
    <x v="121"/>
    <n v="2020"/>
    <m/>
    <m/>
    <s v="-"/>
    <s v="-"/>
    <s v="-"/>
    <x v="2"/>
  </r>
  <r>
    <s v="apm"/>
    <x v="26"/>
    <x v="122"/>
    <n v="2020"/>
    <n v="4"/>
    <n v="9"/>
    <n v="0.44444444444444442"/>
    <n v="0.11980050104447498"/>
    <n v="0.76908838784441391"/>
    <x v="2"/>
  </r>
  <r>
    <s v="apm"/>
    <x v="26"/>
    <x v="123"/>
    <n v="2020"/>
    <n v="3"/>
    <n v="9"/>
    <n v="0.33333333333333331"/>
    <n v="2.5349046416525911E-2"/>
    <n v="0.64131762025014072"/>
    <x v="2"/>
  </r>
  <r>
    <s v="apm"/>
    <x v="26"/>
    <x v="124"/>
    <n v="2020"/>
    <n v="3"/>
    <n v="9"/>
    <n v="0.33333333333333331"/>
    <n v="2.5349046416525911E-2"/>
    <n v="0.64131762025014072"/>
    <x v="2"/>
  </r>
  <r>
    <s v="apm"/>
    <x v="26"/>
    <x v="125"/>
    <n v="2020"/>
    <n v="28"/>
    <n v="46"/>
    <n v="0.60869565217391308"/>
    <n v="0.46765815512695053"/>
    <n v="0.74973314922087564"/>
    <x v="2"/>
  </r>
  <r>
    <s v="apm"/>
    <x v="26"/>
    <x v="126"/>
    <n v="2020"/>
    <n v="19"/>
    <n v="46"/>
    <n v="0.41304347826086957"/>
    <n v="0.2707522899183108"/>
    <n v="0.55533466660342834"/>
    <x v="2"/>
  </r>
  <r>
    <s v="apm"/>
    <x v="26"/>
    <x v="127"/>
    <n v="2020"/>
    <n v="17"/>
    <n v="46"/>
    <n v="0.36956521739130432"/>
    <n v="0.23007531079264418"/>
    <n v="0.50905512398996444"/>
    <x v="2"/>
  </r>
  <r>
    <s v="apm"/>
    <x v="26"/>
    <x v="128"/>
    <n v="2020"/>
    <n v="32"/>
    <n v="55"/>
    <n v="0.58181818181818179"/>
    <n v="0.45145620296822364"/>
    <n v="0.71218016066813994"/>
    <x v="2"/>
  </r>
  <r>
    <s v="apm"/>
    <x v="26"/>
    <x v="129"/>
    <n v="2020"/>
    <n v="22"/>
    <n v="55"/>
    <n v="0.4"/>
    <n v="0.27052666122114"/>
    <n v="0.52947333877886005"/>
    <x v="2"/>
  </r>
  <r>
    <s v="apm"/>
    <x v="26"/>
    <x v="130"/>
    <n v="2020"/>
    <n v="20"/>
    <n v="55"/>
    <n v="0.36363636363636365"/>
    <n v="0.23650255515410507"/>
    <n v="0.49077017211862223"/>
    <x v="2"/>
  </r>
  <r>
    <s v="ncs"/>
    <x v="27"/>
    <x v="131"/>
    <n v="2020"/>
    <n v="6"/>
    <n v="1217"/>
    <n v="4.9301561216105174E-3"/>
    <n v="9.9494623387742353E-4"/>
    <n v="8.8653660093436122E-3"/>
    <x v="2"/>
  </r>
  <r>
    <s v="uri"/>
    <x v="28"/>
    <x v="132"/>
    <n v="2020"/>
    <m/>
    <m/>
    <s v="-"/>
    <s v="-"/>
    <s v="-"/>
    <x v="2"/>
  </r>
  <r>
    <s v="uri"/>
    <x v="28"/>
    <x v="133"/>
    <n v="2020"/>
    <n v="74"/>
    <n v="774"/>
    <n v="0.90439276485788112"/>
    <n v="0.88367659276102406"/>
    <n v="0.92510893695473817"/>
    <x v="2"/>
  </r>
  <r>
    <s v="uri"/>
    <x v="28"/>
    <x v="134"/>
    <n v="2020"/>
    <n v="365"/>
    <n v="1390"/>
    <n v="0.73741007194244612"/>
    <n v="0.71427652446816858"/>
    <n v="0.76054361941672366"/>
    <x v="2"/>
  </r>
  <r>
    <s v="uri"/>
    <x v="28"/>
    <x v="135"/>
    <n v="2020"/>
    <n v="14"/>
    <n v="46"/>
    <n v="0.69565217391304346"/>
    <n v="0.56268074649506361"/>
    <n v="0.82862360133102331"/>
    <x v="2"/>
  </r>
  <r>
    <s v="uri"/>
    <x v="28"/>
    <x v="41"/>
    <n v="2020"/>
    <n v="453"/>
    <n v="2210"/>
    <n v="0.7950226244343892"/>
    <n v="0.77819190646660386"/>
    <n v="0.81185334240217455"/>
    <x v="2"/>
  </r>
  <r>
    <s v="aab"/>
    <x v="29"/>
    <x v="136"/>
    <n v="2020"/>
    <m/>
    <m/>
    <s v="-"/>
    <s v="-"/>
    <s v="-"/>
    <x v="2"/>
  </r>
  <r>
    <s v="aab"/>
    <x v="29"/>
    <x v="133"/>
    <n v="2020"/>
    <n v="49"/>
    <n v="110"/>
    <n v="0.55454545454545456"/>
    <n v="0.46166378758636128"/>
    <n v="0.64742712150454784"/>
    <x v="2"/>
  </r>
  <r>
    <s v="aab"/>
    <x v="29"/>
    <x v="134"/>
    <n v="2020"/>
    <n v="366"/>
    <n v="558"/>
    <n v="0.34408602150537637"/>
    <n v="0.30466789944353206"/>
    <n v="0.38350414356722068"/>
    <x v="2"/>
  </r>
  <r>
    <s v="aab"/>
    <x v="29"/>
    <x v="135"/>
    <n v="2020"/>
    <n v="20"/>
    <n v="26"/>
    <n v="0.23076923076923073"/>
    <n v="6.8817097717235931E-2"/>
    <n v="0.39272136382122552"/>
    <x v="2"/>
  </r>
  <r>
    <s v="aab"/>
    <x v="29"/>
    <x v="41"/>
    <n v="2020"/>
    <n v="435"/>
    <n v="694"/>
    <n v="0.37319884726224783"/>
    <n v="0.33721468667819754"/>
    <n v="0.40918300784629813"/>
    <x v="2"/>
  </r>
  <r>
    <s v="lbp"/>
    <x v="30"/>
    <x v="137"/>
    <n v="2020"/>
    <n v="139"/>
    <n v="724"/>
    <n v="0.80801104972375692"/>
    <n v="0.77932085107827209"/>
    <n v="0.83670124836924176"/>
    <x v="2"/>
  </r>
  <r>
    <s v="hdo"/>
    <x v="31"/>
    <x v="138"/>
    <n v="2020"/>
    <n v="37"/>
    <n v="919"/>
    <n v="4.0261153427638738E-2"/>
    <n v="2.7551960896057444E-2"/>
    <n v="5.2970345959220032E-2"/>
    <x v="2"/>
  </r>
  <r>
    <s v="uop"/>
    <x v="32"/>
    <x v="139"/>
    <n v="2020"/>
    <m/>
    <m/>
    <s v="-"/>
    <s v="-"/>
    <s v="-"/>
    <x v="2"/>
  </r>
  <r>
    <s v="uop"/>
    <x v="32"/>
    <x v="140"/>
    <n v="2020"/>
    <n v="139"/>
    <n v="927"/>
    <n v="0.1499460625674218"/>
    <n v="0.12696304870482419"/>
    <n v="0.1729290764300194"/>
    <x v="2"/>
  </r>
  <r>
    <s v="uop"/>
    <x v="32"/>
    <x v="141"/>
    <n v="2020"/>
    <n v="25"/>
    <n v="927"/>
    <n v="2.696871628910464E-2"/>
    <n v="1.6540506889947348E-2"/>
    <n v="3.7396925688261931E-2"/>
    <x v="2"/>
  </r>
  <r>
    <s v="uop"/>
    <x v="32"/>
    <x v="142"/>
    <n v="2020"/>
    <n v="13"/>
    <n v="927"/>
    <n v="1.4023732470334413E-2"/>
    <n v="6.4539875683422053E-3"/>
    <n v="2.1593477372326621E-2"/>
    <x v="2"/>
  </r>
  <r>
    <s v="cou"/>
    <x v="33"/>
    <x v="143"/>
    <n v="2020"/>
    <m/>
    <m/>
    <s v="-"/>
    <s v="-"/>
    <s v="-"/>
    <x v="2"/>
  </r>
  <r>
    <s v="cou"/>
    <x v="33"/>
    <x v="144"/>
    <n v="2020"/>
    <n v="142"/>
    <n v="2812"/>
    <n v="5.0497866287339974E-2"/>
    <n v="4.2404430978956006E-2"/>
    <n v="5.8591301595723941E-2"/>
    <x v="2"/>
  </r>
  <r>
    <s v="cou"/>
    <x v="33"/>
    <x v="145"/>
    <n v="2020"/>
    <n v="57"/>
    <n v="2812"/>
    <n v="2.0270270270270271E-2"/>
    <n v="1.506154650258917E-2"/>
    <n v="2.5478994037951373E-2"/>
    <x v="2"/>
  </r>
  <r>
    <s v="cou"/>
    <x v="33"/>
    <x v="146"/>
    <n v="2020"/>
    <n v="11"/>
    <n v="103"/>
    <n v="0.10679611650485436"/>
    <n v="4.7148857582470088E-2"/>
    <n v="0.16644337542723864"/>
    <x v="2"/>
  </r>
  <r>
    <s v="cou"/>
    <x v="33"/>
    <x v="147"/>
    <n v="2020"/>
    <n v="4"/>
    <n v="103"/>
    <n v="3.8834951456310676E-2"/>
    <n v="1.5230117233759333E-3"/>
    <n v="7.6146891189245419E-2"/>
    <x v="2"/>
  </r>
  <r>
    <s v="cou"/>
    <x v="33"/>
    <x v="148"/>
    <n v="2020"/>
    <n v="153"/>
    <n v="2915"/>
    <n v="5.2487135506003431E-2"/>
    <n v="4.4391409800447937E-2"/>
    <n v="6.0582861211558925E-2"/>
    <x v="2"/>
  </r>
  <r>
    <s v="cou"/>
    <x v="33"/>
    <x v="149"/>
    <n v="2020"/>
    <n v="61"/>
    <n v="2915"/>
    <n v="2.0926243567753001E-2"/>
    <n v="1.5729992406037598E-2"/>
    <n v="2.6122494729468405E-2"/>
    <x v="2"/>
  </r>
  <r>
    <s v="aap"/>
    <x v="34"/>
    <x v="150"/>
    <n v="2020"/>
    <m/>
    <m/>
    <s v="-"/>
    <s v="-"/>
    <s v="-"/>
    <x v="2"/>
  </r>
  <r>
    <s v="aap"/>
    <x v="34"/>
    <x v="151"/>
    <n v="2020"/>
    <n v="7302"/>
    <n v="7704"/>
    <n v="0.94781931464174451"/>
    <n v="0.94285321303466185"/>
    <n v="0.95278541624882718"/>
    <x v="2"/>
  </r>
  <r>
    <s v="aap"/>
    <x v="34"/>
    <x v="152"/>
    <n v="2020"/>
    <n v="8330"/>
    <n v="8592"/>
    <n v="0.96950651769087526"/>
    <n v="0.96587081957452303"/>
    <n v="0.97314221580722748"/>
    <x v="2"/>
  </r>
  <r>
    <s v="aap"/>
    <x v="34"/>
    <x v="45"/>
    <n v="2020"/>
    <n v="740"/>
    <n v="759"/>
    <n v="0.97496706192358362"/>
    <n v="0.96385266076812015"/>
    <n v="0.98608146307904709"/>
    <x v="2"/>
  </r>
  <r>
    <s v="aap"/>
    <x v="34"/>
    <x v="41"/>
    <n v="2020"/>
    <n v="16372"/>
    <n v="17055"/>
    <n v="0.95995309293462328"/>
    <n v="0.9570104355114154"/>
    <n v="0.96289575035783115"/>
    <x v="2"/>
  </r>
  <r>
    <s v="iet"/>
    <x v="35"/>
    <x v="153"/>
    <n v="2020"/>
    <m/>
    <m/>
    <s v="-"/>
    <s v="-"/>
    <s v="-"/>
    <x v="2"/>
  </r>
  <r>
    <s v="iet"/>
    <x v="35"/>
    <x v="154"/>
    <n v="2020"/>
    <n v="0"/>
    <n v="2"/>
    <n v="0"/>
    <n v="0"/>
    <n v="0"/>
    <x v="2"/>
  </r>
  <r>
    <s v="iet"/>
    <x v="35"/>
    <x v="155"/>
    <n v="2020"/>
    <n v="0"/>
    <n v="2"/>
    <n v="0"/>
    <n v="0"/>
    <n v="0"/>
    <x v="2"/>
  </r>
  <r>
    <s v="iet"/>
    <x v="35"/>
    <x v="156"/>
    <n v="2020"/>
    <n v="0"/>
    <n v="0"/>
    <n v="0"/>
    <n v="0"/>
    <n v="0"/>
    <x v="2"/>
  </r>
  <r>
    <s v="iet"/>
    <x v="35"/>
    <x v="157"/>
    <n v="2020"/>
    <n v="0"/>
    <n v="0"/>
    <n v="0"/>
    <n v="0"/>
    <n v="0"/>
    <x v="2"/>
  </r>
  <r>
    <s v="iet"/>
    <x v="35"/>
    <x v="158"/>
    <n v="2020"/>
    <n v="3"/>
    <n v="7"/>
    <n v="0.42857142857142855"/>
    <n v="6.1965372974961352E-2"/>
    <n v="0.7951774841678958"/>
    <x v="2"/>
  </r>
  <r>
    <s v="iet"/>
    <x v="35"/>
    <x v="159"/>
    <n v="2020"/>
    <n v="0"/>
    <n v="7"/>
    <n v="0"/>
    <n v="0"/>
    <n v="0"/>
    <x v="2"/>
  </r>
  <r>
    <s v="iet"/>
    <x v="35"/>
    <x v="160"/>
    <n v="2020"/>
    <n v="3"/>
    <n v="8"/>
    <n v="0.375"/>
    <n v="3.9519933528085749E-2"/>
    <n v="0.7104800664719142"/>
    <x v="2"/>
  </r>
  <r>
    <s v="iet"/>
    <x v="35"/>
    <x v="161"/>
    <n v="2020"/>
    <n v="0"/>
    <n v="8"/>
    <n v="0"/>
    <n v="0"/>
    <n v="0"/>
    <x v="2"/>
  </r>
  <r>
    <s v="iet"/>
    <x v="35"/>
    <x v="162"/>
    <n v="2020"/>
    <n v="76"/>
    <n v="169"/>
    <n v="0.44970414201183434"/>
    <n v="0.37470189325136449"/>
    <n v="0.52470639077230419"/>
    <x v="2"/>
  </r>
  <r>
    <s v="iet"/>
    <x v="35"/>
    <x v="163"/>
    <n v="2020"/>
    <n v="26"/>
    <n v="169"/>
    <n v="0.15384615384615385"/>
    <n v="9.9448432607964959E-2"/>
    <n v="0.20824387508434275"/>
    <x v="2"/>
  </r>
  <r>
    <s v="iet"/>
    <x v="35"/>
    <x v="164"/>
    <n v="2020"/>
    <n v="9"/>
    <n v="51"/>
    <n v="0.17647058823529413"/>
    <n v="7.1842881327815356E-2"/>
    <n v="0.2810982951427729"/>
    <x v="2"/>
  </r>
  <r>
    <s v="iet"/>
    <x v="35"/>
    <x v="165"/>
    <n v="2020"/>
    <n v="4"/>
    <n v="51"/>
    <n v="7.8431372549019607E-2"/>
    <n v="4.6443931927979965E-3"/>
    <n v="0.15221835190524122"/>
    <x v="2"/>
  </r>
  <r>
    <s v="iet"/>
    <x v="35"/>
    <x v="166"/>
    <n v="2020"/>
    <n v="46"/>
    <n v="101"/>
    <n v="0.45544554455445546"/>
    <n v="0.35831982008320395"/>
    <n v="0.55257126902570697"/>
    <x v="2"/>
  </r>
  <r>
    <s v="iet"/>
    <x v="35"/>
    <x v="167"/>
    <n v="2020"/>
    <n v="11"/>
    <n v="101"/>
    <n v="0.10891089108910891"/>
    <n v="4.8154550505133224E-2"/>
    <n v="0.16966723167308459"/>
    <x v="2"/>
  </r>
  <r>
    <s v="iet"/>
    <x v="35"/>
    <x v="168"/>
    <n v="2020"/>
    <n v="129"/>
    <n v="312"/>
    <n v="0.41346153846153844"/>
    <n v="0.35881727452564638"/>
    <n v="0.46810580239743049"/>
    <x v="2"/>
  </r>
  <r>
    <s v="iet"/>
    <x v="35"/>
    <x v="169"/>
    <n v="2020"/>
    <n v="41"/>
    <n v="312"/>
    <n v="0.13141025641025642"/>
    <n v="9.3921524167361714E-2"/>
    <n v="0.16889898865315112"/>
    <x v="2"/>
  </r>
  <r>
    <s v="iet"/>
    <x v="35"/>
    <x v="170"/>
    <n v="2020"/>
    <n v="76"/>
    <n v="171"/>
    <n v="0.44444444444444442"/>
    <n v="0.36996601592270728"/>
    <n v="0.51892287296618156"/>
    <x v="2"/>
  </r>
  <r>
    <s v="iet"/>
    <x v="35"/>
    <x v="171"/>
    <n v="2020"/>
    <n v="26"/>
    <n v="171"/>
    <n v="0.15204678362573099"/>
    <n v="9.8228160733129732E-2"/>
    <n v="0.20586540651833224"/>
    <x v="2"/>
  </r>
  <r>
    <s v="iet"/>
    <x v="35"/>
    <x v="172"/>
    <n v="2020"/>
    <n v="9"/>
    <n v="51"/>
    <n v="0.17647058823529413"/>
    <n v="7.1842881327815356E-2"/>
    <n v="0.2810982951427729"/>
    <x v="2"/>
  </r>
  <r>
    <s v="iet"/>
    <x v="35"/>
    <x v="173"/>
    <n v="2020"/>
    <n v="4"/>
    <n v="51"/>
    <n v="7.8431372549019607E-2"/>
    <n v="4.6443931927979965E-3"/>
    <n v="0.15221835190524122"/>
    <x v="2"/>
  </r>
  <r>
    <s v="iet"/>
    <x v="35"/>
    <x v="174"/>
    <n v="2020"/>
    <n v="49"/>
    <n v="108"/>
    <n v="0.45370370370370372"/>
    <n v="0.35980826747720218"/>
    <n v="0.54759913993020526"/>
    <x v="2"/>
  </r>
  <r>
    <s v="iet"/>
    <x v="35"/>
    <x v="175"/>
    <n v="2020"/>
    <n v="11"/>
    <n v="108"/>
    <n v="0.10185185185185185"/>
    <n v="4.4808813758768218E-2"/>
    <n v="0.15889488994493547"/>
    <x v="2"/>
  </r>
  <r>
    <s v="iet"/>
    <x v="35"/>
    <x v="176"/>
    <n v="2020"/>
    <n v="132"/>
    <n v="320"/>
    <n v="0.41249999999999998"/>
    <n v="0.35856173233454747"/>
    <n v="0.46643826766545249"/>
    <x v="2"/>
  </r>
  <r>
    <s v="iet"/>
    <x v="35"/>
    <x v="177"/>
    <n v="2020"/>
    <n v="41"/>
    <n v="320"/>
    <n v="0.12812499999999999"/>
    <n v="9.1504427128704352E-2"/>
    <n v="0.16474557287129563"/>
    <x v="2"/>
  </r>
  <r>
    <s v="ppc"/>
    <x v="36"/>
    <x v="178"/>
    <n v="2020"/>
    <m/>
    <m/>
    <s v="-"/>
    <s v="-"/>
    <s v="-"/>
    <x v="2"/>
  </r>
  <r>
    <s v="ppc"/>
    <x v="36"/>
    <x v="179"/>
    <n v="2020"/>
    <n v="212"/>
    <n v="236"/>
    <n v="0.89830508474576276"/>
    <n v="0.85974290112931917"/>
    <n v="0.93686726836220635"/>
    <x v="2"/>
  </r>
  <r>
    <s v="ppc"/>
    <x v="36"/>
    <x v="180"/>
    <n v="2020"/>
    <n v="198"/>
    <n v="236"/>
    <n v="0.83898305084745761"/>
    <n v="0.79208957116172818"/>
    <n v="0.88587653053318705"/>
    <x v="2"/>
  </r>
  <r>
    <s v="app"/>
    <x v="37"/>
    <x v="181"/>
    <n v="2020"/>
    <m/>
    <m/>
    <s v="-"/>
    <s v="-"/>
    <s v="-"/>
    <x v="2"/>
  </r>
  <r>
    <s v="app"/>
    <x v="37"/>
    <x v="182"/>
    <n v="2020"/>
    <n v="2"/>
    <n v="3"/>
    <n v="0.66666666666666663"/>
    <n v="0.13322223379388565"/>
    <n v="1"/>
    <x v="2"/>
  </r>
  <r>
    <s v="app"/>
    <x v="37"/>
    <x v="183"/>
    <n v="2020"/>
    <n v="8"/>
    <n v="19"/>
    <n v="0.42105263157894735"/>
    <n v="0.19904545890021433"/>
    <n v="0.64305980425768039"/>
    <x v="2"/>
  </r>
  <r>
    <s v="app"/>
    <x v="37"/>
    <x v="41"/>
    <n v="2020"/>
    <n v="10"/>
    <n v="22"/>
    <n v="0.45454545454545453"/>
    <n v="0.24647391856046566"/>
    <n v="0.66261699053044343"/>
    <x v="2"/>
  </r>
  <r>
    <s v="w30"/>
    <x v="38"/>
    <x v="184"/>
    <n v="2020"/>
    <m/>
    <m/>
    <s v="-"/>
    <s v="-"/>
    <s v="-"/>
    <x v="2"/>
  </r>
  <r>
    <s v="w30"/>
    <x v="38"/>
    <x v="185"/>
    <n v="2020"/>
    <n v="183"/>
    <n v="217"/>
    <n v="0.84331797235023043"/>
    <n v="0.79495294096094082"/>
    <n v="0.89168300373952003"/>
    <x v="2"/>
  </r>
  <r>
    <s v="w30"/>
    <x v="38"/>
    <x v="186"/>
    <n v="2020"/>
    <n v="208"/>
    <n v="239"/>
    <n v="0.87029288702928875"/>
    <n v="0.82769660102739484"/>
    <n v="0.91288917303118267"/>
    <x v="2"/>
  </r>
  <r>
    <s v="wcv"/>
    <x v="39"/>
    <x v="187"/>
    <n v="2020"/>
    <m/>
    <m/>
    <s v="-"/>
    <s v="-"/>
    <s v="-"/>
    <x v="2"/>
  </r>
  <r>
    <s v="wcv"/>
    <x v="39"/>
    <x v="188"/>
    <n v="2020"/>
    <n v="1906"/>
    <n v="2955"/>
    <n v="0.64500846023688663"/>
    <n v="0.62775528490463028"/>
    <n v="0.66226163556914297"/>
    <x v="2"/>
  </r>
  <r>
    <s v="wcv"/>
    <x v="39"/>
    <x v="189"/>
    <n v="2020"/>
    <n v="1495"/>
    <n v="2698"/>
    <n v="0.55411415863602664"/>
    <n v="0.53535788485747171"/>
    <n v="0.57287043241458158"/>
    <x v="2"/>
  </r>
  <r>
    <s v="wcv"/>
    <x v="39"/>
    <x v="190"/>
    <n v="2020"/>
    <n v="636"/>
    <n v="2004"/>
    <n v="0.31736526946107785"/>
    <n v="0.29698635238710608"/>
    <n v="0.33774418653504962"/>
    <x v="2"/>
  </r>
  <r>
    <s v="wcv"/>
    <x v="39"/>
    <x v="41"/>
    <n v="2020"/>
    <n v="4037"/>
    <n v="7657"/>
    <n v="0.52722998563406032"/>
    <n v="0.51604715465996753"/>
    <n v="0.5384128166081531"/>
    <x v="2"/>
  </r>
  <r>
    <s v="wcc"/>
    <x v="0"/>
    <x v="0"/>
    <n v="2020"/>
    <m/>
    <m/>
    <m/>
    <m/>
    <m/>
    <x v="3"/>
  </r>
  <r>
    <s v="wcc"/>
    <x v="0"/>
    <x v="1"/>
    <n v="2020"/>
    <n v="44"/>
    <n v="76"/>
    <n v="0.57894736842105265"/>
    <n v="0.46794378208168613"/>
    <n v="0.68995095476041912"/>
    <x v="3"/>
  </r>
  <r>
    <s v="wcc"/>
    <x v="0"/>
    <x v="2"/>
    <n v="2020"/>
    <n v="30"/>
    <n v="67"/>
    <n v="0.44776119402985076"/>
    <n v="0.32869037067840795"/>
    <n v="0.56683201738129363"/>
    <x v="3"/>
  </r>
  <r>
    <s v="wcc"/>
    <x v="0"/>
    <x v="3"/>
    <n v="2020"/>
    <n v="74"/>
    <n v="143"/>
    <n v="0.5174825174825175"/>
    <n v="0.43558091100838559"/>
    <n v="0.59938412395664942"/>
    <x v="3"/>
  </r>
  <r>
    <s v="wcc"/>
    <x v="0"/>
    <x v="4"/>
    <n v="2020"/>
    <n v="24"/>
    <n v="76"/>
    <n v="0.31578947368421051"/>
    <n v="0.21128305249960244"/>
    <n v="0.42029589486881858"/>
    <x v="3"/>
  </r>
  <r>
    <s v="wcc"/>
    <x v="0"/>
    <x v="5"/>
    <n v="2020"/>
    <n v="15"/>
    <n v="67"/>
    <n v="0.22388059701492538"/>
    <n v="0.12406666399610672"/>
    <n v="0.32369453003374404"/>
    <x v="3"/>
  </r>
  <r>
    <s v="wcc"/>
    <x v="0"/>
    <x v="6"/>
    <n v="2020"/>
    <n v="39"/>
    <n v="143"/>
    <n v="0.27272727272727271"/>
    <n v="0.19973094903720645"/>
    <n v="0.34572359641733896"/>
    <x v="3"/>
  </r>
  <r>
    <s v="wcc"/>
    <x v="0"/>
    <x v="7"/>
    <n v="2020"/>
    <n v="6"/>
    <n v="76"/>
    <n v="7.8947368421052627E-2"/>
    <n v="1.8321171176053329E-2"/>
    <n v="0.13957356566605192"/>
    <x v="3"/>
  </r>
  <r>
    <s v="wcc"/>
    <x v="0"/>
    <x v="8"/>
    <n v="2020"/>
    <n v="9"/>
    <n v="67"/>
    <n v="0.13432835820895522"/>
    <n v="5.2674047165969115E-2"/>
    <n v="0.21598266925194132"/>
    <x v="3"/>
  </r>
  <r>
    <s v="wcc"/>
    <x v="0"/>
    <x v="9"/>
    <n v="2020"/>
    <n v="15"/>
    <n v="143"/>
    <n v="0.1048951048951049"/>
    <n v="5.4672107394007546E-2"/>
    <n v="0.15511810239620225"/>
    <x v="3"/>
  </r>
  <r>
    <s v="cis"/>
    <x v="1"/>
    <x v="10"/>
    <n v="2020"/>
    <m/>
    <m/>
    <s v="-"/>
    <s v="-"/>
    <s v="-"/>
    <x v="3"/>
  </r>
  <r>
    <s v="cis"/>
    <x v="1"/>
    <x v="11"/>
    <n v="2020"/>
    <n v="6"/>
    <n v="12"/>
    <n v="0.5"/>
    <n v="0.21709836809708338"/>
    <n v="0.78290163190291662"/>
    <x v="3"/>
  </r>
  <r>
    <s v="cis"/>
    <x v="1"/>
    <x v="12"/>
    <n v="2020"/>
    <n v="6"/>
    <n v="12"/>
    <n v="0.5"/>
    <n v="0.21709836809708338"/>
    <n v="0.78290163190291662"/>
    <x v="3"/>
  </r>
  <r>
    <s v="cis"/>
    <x v="1"/>
    <x v="13"/>
    <n v="2020"/>
    <n v="10"/>
    <n v="12"/>
    <n v="0.83333333333333337"/>
    <n v="0.62247090670648508"/>
    <n v="1"/>
    <x v="3"/>
  </r>
  <r>
    <s v="cis"/>
    <x v="1"/>
    <x v="14"/>
    <n v="2020"/>
    <n v="6"/>
    <n v="12"/>
    <n v="0.5"/>
    <n v="0.21709836809708338"/>
    <n v="0.78290163190291662"/>
    <x v="3"/>
  </r>
  <r>
    <s v="cis"/>
    <x v="1"/>
    <x v="15"/>
    <n v="2020"/>
    <n v="3"/>
    <n v="12"/>
    <n v="0.25"/>
    <n v="5.0000000000000044E-3"/>
    <n v="0.495"/>
    <x v="3"/>
  </r>
  <r>
    <s v="cis"/>
    <x v="1"/>
    <x v="16"/>
    <n v="2020"/>
    <n v="10"/>
    <n v="12"/>
    <n v="0.83333333333333337"/>
    <n v="0.62247090670648508"/>
    <n v="1"/>
    <x v="3"/>
  </r>
  <r>
    <s v="cis"/>
    <x v="1"/>
    <x v="17"/>
    <n v="2020"/>
    <n v="6"/>
    <n v="12"/>
    <n v="0.5"/>
    <n v="0.21709836809708338"/>
    <n v="0.78290163190291662"/>
    <x v="3"/>
  </r>
  <r>
    <s v="cis"/>
    <x v="1"/>
    <x v="18"/>
    <n v="2020"/>
    <n v="10"/>
    <n v="12"/>
    <n v="0.83333333333333337"/>
    <n v="0.62247090670648508"/>
    <n v="1"/>
    <x v="3"/>
  </r>
  <r>
    <s v="cis"/>
    <x v="1"/>
    <x v="19"/>
    <n v="2020"/>
    <n v="6"/>
    <n v="12"/>
    <n v="0.5"/>
    <n v="0.21709836809708338"/>
    <n v="0.78290163190291662"/>
    <x v="3"/>
  </r>
  <r>
    <s v="cis"/>
    <x v="1"/>
    <x v="20"/>
    <n v="2020"/>
    <n v="8"/>
    <n v="12"/>
    <n v="0.66666666666666663"/>
    <n v="0.39994445023027614"/>
    <n v="0.93338888310305712"/>
    <x v="3"/>
  </r>
  <r>
    <s v="cis"/>
    <x v="1"/>
    <x v="21"/>
    <n v="2020"/>
    <n v="3"/>
    <n v="12"/>
    <n v="0.25"/>
    <n v="5.0000000000000044E-3"/>
    <n v="0.495"/>
    <x v="3"/>
  </r>
  <r>
    <s v="cis"/>
    <x v="1"/>
    <x v="22"/>
    <n v="2020"/>
    <n v="3"/>
    <n v="12"/>
    <n v="0.25"/>
    <n v="5.0000000000000044E-3"/>
    <n v="0.495"/>
    <x v="3"/>
  </r>
  <r>
    <s v="cis"/>
    <x v="1"/>
    <x v="23"/>
    <n v="2020"/>
    <n v="3"/>
    <n v="12"/>
    <n v="0.25"/>
    <n v="5.0000000000000044E-3"/>
    <n v="0.495"/>
    <x v="3"/>
  </r>
  <r>
    <s v="cis"/>
    <x v="1"/>
    <x v="24"/>
    <n v="2020"/>
    <n v="3"/>
    <n v="12"/>
    <n v="0.25"/>
    <n v="5.0000000000000044E-3"/>
    <n v="0.495"/>
    <x v="3"/>
  </r>
  <r>
    <s v="cis"/>
    <x v="1"/>
    <x v="25"/>
    <n v="2020"/>
    <n v="3"/>
    <n v="12"/>
    <n v="0.25"/>
    <n v="5.0000000000000044E-3"/>
    <n v="0.495"/>
    <x v="3"/>
  </r>
  <r>
    <s v="cis"/>
    <x v="1"/>
    <x v="26"/>
    <n v="2020"/>
    <n v="3"/>
    <n v="12"/>
    <n v="0.25"/>
    <n v="5.0000000000000044E-3"/>
    <n v="0.495"/>
    <x v="3"/>
  </r>
  <r>
    <s v="cis"/>
    <x v="1"/>
    <x v="27"/>
    <n v="2020"/>
    <n v="3"/>
    <n v="12"/>
    <n v="0.25"/>
    <n v="5.0000000000000044E-3"/>
    <n v="0.495"/>
    <x v="3"/>
  </r>
  <r>
    <s v="cis"/>
    <x v="1"/>
    <x v="28"/>
    <n v="2020"/>
    <n v="3"/>
    <n v="12"/>
    <n v="0.25"/>
    <n v="5.0000000000000044E-3"/>
    <n v="0.495"/>
    <x v="3"/>
  </r>
  <r>
    <s v="cis"/>
    <x v="1"/>
    <x v="29"/>
    <n v="2020"/>
    <n v="3"/>
    <n v="12"/>
    <n v="0.25"/>
    <n v="5.0000000000000044E-3"/>
    <n v="0.495"/>
    <x v="3"/>
  </r>
  <r>
    <s v="ima"/>
    <x v="2"/>
    <x v="30"/>
    <n v="2020"/>
    <m/>
    <m/>
    <s v="-"/>
    <s v="-"/>
    <s v="-"/>
    <x v="3"/>
  </r>
  <r>
    <s v="ima"/>
    <x v="2"/>
    <x v="31"/>
    <n v="2020"/>
    <n v="14"/>
    <n v="23"/>
    <n v="0.60869565217391308"/>
    <n v="0.40923851104694331"/>
    <n v="0.80815279330088285"/>
    <x v="3"/>
  </r>
  <r>
    <s v="ima"/>
    <x v="2"/>
    <x v="32"/>
    <n v="2020"/>
    <n v="15"/>
    <n v="23"/>
    <n v="0.65217391304347827"/>
    <n v="0.45752367446756259"/>
    <n v="0.84682415161939395"/>
    <x v="3"/>
  </r>
  <r>
    <s v="ima"/>
    <x v="2"/>
    <x v="33"/>
    <n v="2020"/>
    <n v="5"/>
    <n v="23"/>
    <n v="0.21739130434782608"/>
    <n v="4.8819252888381404E-2"/>
    <n v="0.38596335580727076"/>
    <x v="3"/>
  </r>
  <r>
    <s v="ima"/>
    <x v="2"/>
    <x v="34"/>
    <n v="2020"/>
    <n v="14"/>
    <n v="23"/>
    <n v="0.60869565217391308"/>
    <n v="0.40923851104694331"/>
    <n v="0.80815279330088285"/>
    <x v="3"/>
  </r>
  <r>
    <s v="ima"/>
    <x v="2"/>
    <x v="21"/>
    <n v="2020"/>
    <n v="4"/>
    <n v="23"/>
    <n v="0.17391304347826086"/>
    <n v="1.9006018441137723E-2"/>
    <n v="0.32882006851538403"/>
    <x v="3"/>
  </r>
  <r>
    <s v="bcs"/>
    <x v="3"/>
    <x v="35"/>
    <n v="2020"/>
    <n v="48"/>
    <n v="72"/>
    <n v="0.66666666666666663"/>
    <n v="0.55777777777777771"/>
    <n v="0.77555555555555555"/>
    <x v="3"/>
  </r>
  <r>
    <s v="ccs"/>
    <x v="4"/>
    <x v="36"/>
    <n v="2020"/>
    <n v="118"/>
    <n v="170"/>
    <n v="0.69411764705882351"/>
    <n v="0.62485080873697407"/>
    <n v="0.76338448538067294"/>
    <x v="3"/>
  </r>
  <r>
    <s v="col"/>
    <x v="5"/>
    <x v="37"/>
    <n v="2020"/>
    <n v="94"/>
    <n v="165"/>
    <n v="0.5696969696969697"/>
    <n v="0.49414892019822482"/>
    <n v="0.64524501919571464"/>
    <x v="3"/>
  </r>
  <r>
    <s v="chl"/>
    <x v="6"/>
    <x v="38"/>
    <n v="2020"/>
    <m/>
    <m/>
    <s v="-"/>
    <s v="-"/>
    <s v="-"/>
    <x v="3"/>
  </r>
  <r>
    <s v="chl"/>
    <x v="6"/>
    <x v="39"/>
    <n v="2020"/>
    <n v="5"/>
    <n v="16"/>
    <n v="0.3125"/>
    <n v="8.5378921332695312E-2"/>
    <n v="0.53962107866730469"/>
    <x v="3"/>
  </r>
  <r>
    <s v="chl"/>
    <x v="6"/>
    <x v="40"/>
    <n v="2020"/>
    <n v="9"/>
    <n v="24"/>
    <n v="0.375"/>
    <n v="0.18131049331468677"/>
    <n v="0.56868950668531326"/>
    <x v="3"/>
  </r>
  <r>
    <s v="chl"/>
    <x v="6"/>
    <x v="41"/>
    <n v="2020"/>
    <n v="14"/>
    <n v="40"/>
    <n v="0.35"/>
    <n v="0.2021855893358161"/>
    <n v="0.49781441066418386"/>
    <x v="3"/>
  </r>
  <r>
    <s v="cwp"/>
    <x v="7"/>
    <x v="42"/>
    <n v="2020"/>
    <m/>
    <m/>
    <s v="-"/>
    <s v="-"/>
    <s v="-"/>
    <x v="3"/>
  </r>
  <r>
    <s v="cwp"/>
    <x v="7"/>
    <x v="43"/>
    <n v="2020"/>
    <n v="10"/>
    <n v="11"/>
    <n v="0.90909090909090906"/>
    <n v="0.73920121137078532"/>
    <n v="1"/>
    <x v="3"/>
  </r>
  <r>
    <s v="cwp"/>
    <x v="7"/>
    <x v="44"/>
    <n v="2020"/>
    <n v="9"/>
    <n v="12"/>
    <n v="0.75"/>
    <n v="0.505"/>
    <n v="0.995"/>
    <x v="3"/>
  </r>
  <r>
    <s v="cwp"/>
    <x v="7"/>
    <x v="45"/>
    <n v="2020"/>
    <n v="0"/>
    <n v="0"/>
    <n v="0"/>
    <n v="0"/>
    <n v="0"/>
    <x v="3"/>
  </r>
  <r>
    <s v="cwp"/>
    <x v="7"/>
    <x v="41"/>
    <n v="2020"/>
    <n v="19"/>
    <n v="23"/>
    <n v="0.82608695652173914"/>
    <n v="0.67117993148461597"/>
    <n v="0.9809939815588623"/>
    <x v="3"/>
  </r>
  <r>
    <s v="spr"/>
    <x v="8"/>
    <x v="46"/>
    <n v="2020"/>
    <n v="1"/>
    <n v="3"/>
    <n v="0.33333333333333331"/>
    <n v="0"/>
    <n v="0.86677776620611424"/>
    <x v="3"/>
  </r>
  <r>
    <s v="pce"/>
    <x v="9"/>
    <x v="47"/>
    <n v="2020"/>
    <m/>
    <m/>
    <s v="-"/>
    <s v="-"/>
    <s v="-"/>
    <x v="3"/>
  </r>
  <r>
    <s v="pce"/>
    <x v="9"/>
    <x v="48"/>
    <n v="2020"/>
    <n v="0"/>
    <n v="0"/>
    <n v="0"/>
    <n v="0"/>
    <n v="0"/>
    <x v="3"/>
  </r>
  <r>
    <s v="pce"/>
    <x v="9"/>
    <x v="49"/>
    <n v="2020"/>
    <n v="0"/>
    <n v="0"/>
    <n v="0"/>
    <n v="0"/>
    <n v="0"/>
    <x v="3"/>
  </r>
  <r>
    <s v="amr"/>
    <x v="10"/>
    <x v="50"/>
    <n v="2020"/>
    <m/>
    <m/>
    <s v="-"/>
    <s v="-"/>
    <s v="-"/>
    <x v="3"/>
  </r>
  <r>
    <s v="amr"/>
    <x v="10"/>
    <x v="51"/>
    <n v="2020"/>
    <n v="1"/>
    <n v="1"/>
    <n v="1"/>
    <n v="1"/>
    <n v="1"/>
    <x v="3"/>
  </r>
  <r>
    <s v="amr"/>
    <x v="10"/>
    <x v="52"/>
    <n v="2020"/>
    <n v="2"/>
    <n v="2"/>
    <n v="1"/>
    <n v="1"/>
    <n v="1"/>
    <x v="3"/>
  </r>
  <r>
    <s v="amr"/>
    <x v="10"/>
    <x v="53"/>
    <n v="2020"/>
    <n v="5"/>
    <n v="6"/>
    <n v="0.83333333333333337"/>
    <n v="0.53512882980274301"/>
    <n v="1"/>
    <x v="3"/>
  </r>
  <r>
    <s v="amr"/>
    <x v="10"/>
    <x v="54"/>
    <n v="2020"/>
    <n v="2"/>
    <n v="2"/>
    <n v="1"/>
    <n v="1"/>
    <n v="1"/>
    <x v="3"/>
  </r>
  <r>
    <s v="amr"/>
    <x v="10"/>
    <x v="41"/>
    <n v="2020"/>
    <n v="10"/>
    <n v="11"/>
    <n v="0.90909090909090906"/>
    <n v="0.73920121137078532"/>
    <n v="1"/>
    <x v="3"/>
  </r>
  <r>
    <s v="cbp"/>
    <x v="11"/>
    <x v="55"/>
    <n v="2020"/>
    <n v="11"/>
    <n v="72"/>
    <n v="0.15277777777777779"/>
    <n v="6.9674417118824453E-2"/>
    <n v="0.23588113843673114"/>
    <x v="3"/>
  </r>
  <r>
    <s v="pbh"/>
    <x v="12"/>
    <x v="56"/>
    <n v="2020"/>
    <n v="2"/>
    <n v="2"/>
    <n v="1"/>
    <n v="1"/>
    <n v="1"/>
    <x v="3"/>
  </r>
  <r>
    <s v="spc"/>
    <x v="13"/>
    <x v="57"/>
    <n v="2020"/>
    <m/>
    <m/>
    <s v="-"/>
    <s v="-"/>
    <s v="-"/>
    <x v="3"/>
  </r>
  <r>
    <s v="spc"/>
    <x v="13"/>
    <x v="58"/>
    <n v="2020"/>
    <n v="6"/>
    <n v="6"/>
    <n v="1"/>
    <n v="1"/>
    <n v="1"/>
    <x v="3"/>
  </r>
  <r>
    <s v="spc"/>
    <x v="13"/>
    <x v="59"/>
    <n v="2020"/>
    <n v="6"/>
    <n v="6"/>
    <n v="1"/>
    <n v="1"/>
    <n v="1"/>
    <x v="3"/>
  </r>
  <r>
    <s v="spc"/>
    <x v="13"/>
    <x v="60"/>
    <n v="2020"/>
    <n v="1"/>
    <n v="1"/>
    <n v="1"/>
    <n v="1"/>
    <n v="1"/>
    <x v="3"/>
  </r>
  <r>
    <s v="spc"/>
    <x v="13"/>
    <x v="61"/>
    <n v="2020"/>
    <n v="0"/>
    <n v="1"/>
    <n v="0"/>
    <n v="0"/>
    <n v="0"/>
    <x v="3"/>
  </r>
  <r>
    <s v="spc"/>
    <x v="13"/>
    <x v="62"/>
    <n v="2020"/>
    <n v="7"/>
    <n v="7"/>
    <n v="1"/>
    <n v="1"/>
    <n v="1"/>
    <x v="3"/>
  </r>
  <r>
    <s v="spc"/>
    <x v="13"/>
    <x v="63"/>
    <n v="2020"/>
    <n v="6"/>
    <n v="7"/>
    <n v="0.8571428571428571"/>
    <n v="0.59791322920654266"/>
    <n v="1"/>
    <x v="3"/>
  </r>
  <r>
    <s v="cre"/>
    <x v="14"/>
    <x v="64"/>
    <n v="2020"/>
    <m/>
    <m/>
    <s v="-"/>
    <s v="-"/>
    <s v="-"/>
    <x v="3"/>
  </r>
  <r>
    <s v="cre"/>
    <x v="14"/>
    <x v="65"/>
    <n v="2020"/>
    <m/>
    <m/>
    <s v="-"/>
    <s v="-"/>
    <s v="-"/>
    <x v="3"/>
  </r>
  <r>
    <s v="cre"/>
    <x v="14"/>
    <x v="66"/>
    <n v="2020"/>
    <m/>
    <m/>
    <s v="-"/>
    <s v="-"/>
    <s v="-"/>
    <x v="3"/>
  </r>
  <r>
    <s v="cre"/>
    <x v="14"/>
    <x v="67"/>
    <n v="2020"/>
    <m/>
    <m/>
    <s v="-"/>
    <s v="-"/>
    <s v="-"/>
    <x v="3"/>
  </r>
  <r>
    <s v="cre"/>
    <x v="14"/>
    <x v="68"/>
    <n v="2020"/>
    <m/>
    <m/>
    <s v="-"/>
    <s v="-"/>
    <s v="-"/>
    <x v="3"/>
  </r>
  <r>
    <s v="cre"/>
    <x v="14"/>
    <x v="69"/>
    <n v="2020"/>
    <m/>
    <m/>
    <s v="-"/>
    <s v="-"/>
    <s v="-"/>
    <x v="3"/>
  </r>
  <r>
    <s v="cre"/>
    <x v="14"/>
    <x v="70"/>
    <n v="2020"/>
    <m/>
    <m/>
    <s v="-"/>
    <s v="-"/>
    <s v="-"/>
    <x v="3"/>
  </r>
  <r>
    <s v="cre"/>
    <x v="14"/>
    <x v="71"/>
    <n v="2020"/>
    <m/>
    <m/>
    <s v="-"/>
    <s v="-"/>
    <s v="-"/>
    <x v="3"/>
  </r>
  <r>
    <s v="cre"/>
    <x v="14"/>
    <x v="72"/>
    <n v="2020"/>
    <m/>
    <m/>
    <s v="-"/>
    <s v="-"/>
    <s v="-"/>
    <x v="3"/>
  </r>
  <r>
    <s v="cre"/>
    <x v="14"/>
    <x v="73"/>
    <n v="2020"/>
    <m/>
    <m/>
    <s v="-"/>
    <s v="-"/>
    <s v="-"/>
    <x v="3"/>
  </r>
  <r>
    <s v="cre"/>
    <x v="14"/>
    <x v="74"/>
    <n v="2020"/>
    <m/>
    <m/>
    <s v="-"/>
    <s v="-"/>
    <s v="-"/>
    <x v="3"/>
  </r>
  <r>
    <s v="cre"/>
    <x v="14"/>
    <x v="75"/>
    <n v="2020"/>
    <m/>
    <m/>
    <s v="-"/>
    <s v="-"/>
    <s v="-"/>
    <x v="3"/>
  </r>
  <r>
    <s v="cre"/>
    <x v="14"/>
    <x v="76"/>
    <n v="2020"/>
    <m/>
    <m/>
    <s v="-"/>
    <s v="-"/>
    <s v="-"/>
    <x v="3"/>
  </r>
  <r>
    <s v="cdc"/>
    <x v="15"/>
    <x v="77"/>
    <n v="2020"/>
    <m/>
    <m/>
    <s v="-"/>
    <s v="-"/>
    <s v="-"/>
    <x v="3"/>
  </r>
  <r>
    <s v="cdc"/>
    <x v="15"/>
    <x v="78"/>
    <n v="2020"/>
    <n v="36"/>
    <n v="40"/>
    <n v="0.9"/>
    <n v="0.80702903679104965"/>
    <n v="0.9929709632089504"/>
    <x v="3"/>
  </r>
  <r>
    <s v="cdc"/>
    <x v="15"/>
    <x v="79"/>
    <n v="2020"/>
    <n v="32"/>
    <n v="40"/>
    <n v="0.8"/>
    <n v="0.67603871572139962"/>
    <n v="0.92396128427860047"/>
    <x v="3"/>
  </r>
  <r>
    <s v="cdc"/>
    <x v="15"/>
    <x v="191"/>
    <n v="2020"/>
    <n v="7"/>
    <n v="40"/>
    <n v="0.17499999999999999"/>
    <n v="5.724697456116043E-2"/>
    <n v="0.29275302543883952"/>
    <x v="3"/>
  </r>
  <r>
    <s v="cdc"/>
    <x v="15"/>
    <x v="81"/>
    <n v="2020"/>
    <n v="18"/>
    <n v="40"/>
    <n v="0.45"/>
    <n v="0.29582509931898771"/>
    <n v="0.60417490068101232"/>
    <x v="3"/>
  </r>
  <r>
    <s v="cdc"/>
    <x v="15"/>
    <x v="82"/>
    <n v="2020"/>
    <n v="4"/>
    <n v="40"/>
    <n v="0.1"/>
    <n v="7.0290367910496449E-3"/>
    <n v="0.19297096320895035"/>
    <x v="3"/>
  </r>
  <r>
    <s v="ked"/>
    <x v="16"/>
    <x v="83"/>
    <n v="2020"/>
    <m/>
    <m/>
    <s v="-"/>
    <s v="-"/>
    <s v="-"/>
    <x v="3"/>
  </r>
  <r>
    <s v="ked"/>
    <x v="16"/>
    <x v="84"/>
    <n v="2020"/>
    <m/>
    <m/>
    <s v="-"/>
    <s v="-"/>
    <s v="-"/>
    <x v="3"/>
  </r>
  <r>
    <s v="ked"/>
    <x v="16"/>
    <x v="85"/>
    <n v="2020"/>
    <m/>
    <m/>
    <s v="-"/>
    <s v="-"/>
    <s v="-"/>
    <x v="3"/>
  </r>
  <r>
    <s v="ked"/>
    <x v="16"/>
    <x v="86"/>
    <n v="2020"/>
    <m/>
    <m/>
    <s v="-"/>
    <s v="-"/>
    <s v="-"/>
    <x v="3"/>
  </r>
  <r>
    <s v="ked"/>
    <x v="16"/>
    <x v="41"/>
    <n v="2020"/>
    <m/>
    <m/>
    <s v="-"/>
    <s v="-"/>
    <s v="-"/>
    <x v="3"/>
  </r>
  <r>
    <s v="spd"/>
    <x v="17"/>
    <x v="87"/>
    <n v="2020"/>
    <m/>
    <m/>
    <s v="-"/>
    <s v="-"/>
    <s v="-"/>
    <x v="3"/>
  </r>
  <r>
    <s v="spd"/>
    <x v="17"/>
    <x v="88"/>
    <n v="2020"/>
    <n v="19"/>
    <n v="25"/>
    <n v="0.76"/>
    <n v="0.5925834130081491"/>
    <n v="0.92741658699185092"/>
    <x v="3"/>
  </r>
  <r>
    <s v="spd"/>
    <x v="17"/>
    <x v="89"/>
    <n v="2020"/>
    <n v="12"/>
    <n v="19"/>
    <n v="0.63157894736842102"/>
    <n v="0.41467607015701474"/>
    <n v="0.84848182457982735"/>
    <x v="3"/>
  </r>
  <r>
    <s v="amm"/>
    <x v="18"/>
    <x v="90"/>
    <n v="2020"/>
    <m/>
    <m/>
    <s v="-"/>
    <s v="-"/>
    <s v="-"/>
    <x v="3"/>
  </r>
  <r>
    <s v="amm"/>
    <x v="18"/>
    <x v="91"/>
    <n v="2020"/>
    <n v="11"/>
    <n v="16"/>
    <n v="0.6875"/>
    <n v="0.46037892133269531"/>
    <n v="0.91462107866730469"/>
    <x v="3"/>
  </r>
  <r>
    <s v="amm"/>
    <x v="18"/>
    <x v="92"/>
    <n v="2020"/>
    <n v="8"/>
    <n v="16"/>
    <n v="0.5"/>
    <n v="0.255"/>
    <n v="0.745"/>
    <x v="3"/>
  </r>
  <r>
    <s v="add"/>
    <x v="19"/>
    <x v="93"/>
    <n v="2020"/>
    <m/>
    <m/>
    <s v="-"/>
    <s v="-"/>
    <s v="-"/>
    <x v="3"/>
  </r>
  <r>
    <s v="add"/>
    <x v="19"/>
    <x v="94"/>
    <n v="2020"/>
    <n v="0"/>
    <n v="1"/>
    <n v="0"/>
    <n v="0"/>
    <n v="0"/>
    <x v="3"/>
  </r>
  <r>
    <s v="add"/>
    <x v="19"/>
    <x v="95"/>
    <n v="2020"/>
    <n v="0"/>
    <n v="0"/>
    <n v="0"/>
    <n v="0"/>
    <n v="0"/>
    <x v="3"/>
  </r>
  <r>
    <s v="fui"/>
    <x v="20"/>
    <x v="96"/>
    <n v="2020"/>
    <m/>
    <m/>
    <s v="-"/>
    <s v="-"/>
    <s v="-"/>
    <x v="3"/>
  </r>
  <r>
    <s v="fui"/>
    <x v="20"/>
    <x v="97"/>
    <n v="2020"/>
    <n v="0"/>
    <n v="0"/>
    <n v="0"/>
    <n v="0"/>
    <n v="0"/>
    <x v="3"/>
  </r>
  <r>
    <s v="fui"/>
    <x v="20"/>
    <x v="98"/>
    <n v="2020"/>
    <n v="0"/>
    <n v="0"/>
    <n v="0"/>
    <n v="0"/>
    <n v="0"/>
    <x v="3"/>
  </r>
  <r>
    <s v="fui"/>
    <x v="20"/>
    <x v="99"/>
    <n v="2020"/>
    <n v="0"/>
    <n v="0"/>
    <n v="0"/>
    <n v="0"/>
    <n v="0"/>
    <x v="3"/>
  </r>
  <r>
    <s v="fui"/>
    <x v="20"/>
    <x v="100"/>
    <n v="2020"/>
    <n v="0"/>
    <n v="0"/>
    <n v="0"/>
    <n v="0"/>
    <n v="0"/>
    <x v="3"/>
  </r>
  <r>
    <s v="fui"/>
    <x v="20"/>
    <x v="101"/>
    <n v="2020"/>
    <n v="0"/>
    <n v="0"/>
    <n v="0"/>
    <n v="0"/>
    <n v="0"/>
    <x v="3"/>
  </r>
  <r>
    <s v="fui"/>
    <x v="20"/>
    <x v="102"/>
    <n v="2020"/>
    <n v="0"/>
    <n v="0"/>
    <n v="0"/>
    <n v="0"/>
    <n v="0"/>
    <x v="3"/>
  </r>
  <r>
    <s v="fui"/>
    <x v="20"/>
    <x v="103"/>
    <n v="2020"/>
    <n v="0"/>
    <n v="0"/>
    <n v="0"/>
    <n v="0"/>
    <n v="0"/>
    <x v="3"/>
  </r>
  <r>
    <s v="fui"/>
    <x v="20"/>
    <x v="104"/>
    <n v="2020"/>
    <n v="0"/>
    <n v="0"/>
    <n v="0"/>
    <n v="0"/>
    <n v="0"/>
    <x v="3"/>
  </r>
  <r>
    <s v="fuh"/>
    <x v="21"/>
    <x v="105"/>
    <n v="2020"/>
    <m/>
    <m/>
    <s v="-"/>
    <s v="-"/>
    <s v="-"/>
    <x v="3"/>
  </r>
  <r>
    <s v="fuh"/>
    <x v="21"/>
    <x v="106"/>
    <n v="2020"/>
    <n v="1"/>
    <n v="1"/>
    <n v="1"/>
    <n v="1"/>
    <n v="1"/>
    <x v="3"/>
  </r>
  <r>
    <s v="fuh"/>
    <x v="21"/>
    <x v="107"/>
    <n v="2020"/>
    <n v="1"/>
    <n v="1"/>
    <n v="1"/>
    <n v="1"/>
    <n v="1"/>
    <x v="3"/>
  </r>
  <r>
    <s v="fuh"/>
    <x v="21"/>
    <x v="99"/>
    <n v="2020"/>
    <n v="1"/>
    <n v="1"/>
    <n v="1"/>
    <n v="1"/>
    <n v="1"/>
    <x v="3"/>
  </r>
  <r>
    <s v="fuh"/>
    <x v="21"/>
    <x v="100"/>
    <n v="2020"/>
    <n v="1"/>
    <n v="1"/>
    <n v="1"/>
    <n v="1"/>
    <n v="1"/>
    <x v="3"/>
  </r>
  <r>
    <s v="fuh"/>
    <x v="21"/>
    <x v="101"/>
    <n v="2020"/>
    <n v="0"/>
    <n v="0"/>
    <n v="0"/>
    <n v="0"/>
    <n v="0"/>
    <x v="3"/>
  </r>
  <r>
    <s v="fuh"/>
    <x v="21"/>
    <x v="102"/>
    <n v="2020"/>
    <n v="0"/>
    <n v="0"/>
    <n v="0"/>
    <n v="0"/>
    <n v="0"/>
    <x v="3"/>
  </r>
  <r>
    <s v="fuh"/>
    <x v="21"/>
    <x v="103"/>
    <n v="2020"/>
    <n v="2"/>
    <n v="2"/>
    <n v="1"/>
    <n v="1"/>
    <n v="1"/>
    <x v="3"/>
  </r>
  <r>
    <s v="fuh"/>
    <x v="21"/>
    <x v="104"/>
    <n v="2020"/>
    <n v="2"/>
    <n v="2"/>
    <n v="1"/>
    <n v="1"/>
    <n v="1"/>
    <x v="3"/>
  </r>
  <r>
    <s v="pod"/>
    <x v="22"/>
    <x v="108"/>
    <n v="2020"/>
    <m/>
    <m/>
    <s v="-"/>
    <s v="-"/>
    <s v="-"/>
    <x v="3"/>
  </r>
  <r>
    <s v="pod"/>
    <x v="22"/>
    <x v="109"/>
    <n v="2020"/>
    <n v="0"/>
    <n v="0"/>
    <n v="0"/>
    <n v="0"/>
    <n v="0"/>
    <x v="3"/>
  </r>
  <r>
    <s v="pod"/>
    <x v="22"/>
    <x v="45"/>
    <n v="2020"/>
    <n v="0"/>
    <n v="0"/>
    <n v="0"/>
    <n v="0"/>
    <n v="0"/>
    <x v="3"/>
  </r>
  <r>
    <s v="pod"/>
    <x v="22"/>
    <x v="41"/>
    <n v="2020"/>
    <n v="0"/>
    <n v="0"/>
    <n v="0"/>
    <n v="0"/>
    <n v="0"/>
    <x v="3"/>
  </r>
  <r>
    <s v="fum"/>
    <x v="23"/>
    <x v="110"/>
    <n v="2020"/>
    <m/>
    <m/>
    <s v="-"/>
    <s v="-"/>
    <s v="-"/>
    <x v="3"/>
  </r>
  <r>
    <s v="fum"/>
    <x v="23"/>
    <x v="111"/>
    <n v="2020"/>
    <n v="0"/>
    <n v="0"/>
    <n v="0"/>
    <n v="0"/>
    <n v="0"/>
    <x v="3"/>
  </r>
  <r>
    <s v="fum"/>
    <x v="23"/>
    <x v="112"/>
    <n v="2020"/>
    <n v="0"/>
    <n v="0"/>
    <n v="0"/>
    <n v="0"/>
    <n v="0"/>
    <x v="3"/>
  </r>
  <r>
    <s v="fum"/>
    <x v="23"/>
    <x v="113"/>
    <n v="2020"/>
    <n v="0"/>
    <n v="0"/>
    <n v="0"/>
    <n v="0"/>
    <n v="0"/>
    <x v="3"/>
  </r>
  <r>
    <s v="fum"/>
    <x v="23"/>
    <x v="114"/>
    <n v="2020"/>
    <n v="0"/>
    <n v="0"/>
    <n v="0"/>
    <n v="0"/>
    <n v="0"/>
    <x v="3"/>
  </r>
  <r>
    <s v="fum"/>
    <x v="23"/>
    <x v="115"/>
    <n v="2020"/>
    <n v="0"/>
    <n v="0"/>
    <n v="0"/>
    <n v="0"/>
    <n v="0"/>
    <x v="3"/>
  </r>
  <r>
    <s v="fum"/>
    <x v="23"/>
    <x v="116"/>
    <n v="2020"/>
    <n v="0"/>
    <n v="0"/>
    <n v="0"/>
    <n v="0"/>
    <n v="0"/>
    <x v="3"/>
  </r>
  <r>
    <s v="fum"/>
    <x v="23"/>
    <x v="103"/>
    <n v="2020"/>
    <n v="0"/>
    <n v="0"/>
    <n v="0"/>
    <n v="0"/>
    <n v="0"/>
    <x v="3"/>
  </r>
  <r>
    <s v="fum"/>
    <x v="23"/>
    <x v="104"/>
    <n v="2020"/>
    <n v="0"/>
    <n v="0"/>
    <n v="0"/>
    <n v="0"/>
    <n v="0"/>
    <x v="3"/>
  </r>
  <r>
    <s v="fua"/>
    <x v="24"/>
    <x v="117"/>
    <n v="2020"/>
    <m/>
    <m/>
    <s v="-"/>
    <s v="-"/>
    <s v="-"/>
    <x v="3"/>
  </r>
  <r>
    <s v="fua"/>
    <x v="24"/>
    <x v="97"/>
    <n v="2020"/>
    <n v="0"/>
    <n v="1"/>
    <n v="0"/>
    <n v="0"/>
    <n v="0"/>
    <x v="3"/>
  </r>
  <r>
    <s v="fua"/>
    <x v="24"/>
    <x v="98"/>
    <n v="2020"/>
    <n v="0"/>
    <n v="1"/>
    <n v="0"/>
    <n v="0"/>
    <n v="0"/>
    <x v="3"/>
  </r>
  <r>
    <s v="fua"/>
    <x v="24"/>
    <x v="118"/>
    <n v="2020"/>
    <n v="0"/>
    <n v="1"/>
    <n v="0"/>
    <n v="0"/>
    <n v="0"/>
    <x v="3"/>
  </r>
  <r>
    <s v="fua"/>
    <x v="24"/>
    <x v="119"/>
    <n v="2020"/>
    <n v="0"/>
    <n v="1"/>
    <n v="0"/>
    <n v="0"/>
    <n v="0"/>
    <x v="3"/>
  </r>
  <r>
    <s v="fua"/>
    <x v="24"/>
    <x v="103"/>
    <n v="2020"/>
    <n v="0"/>
    <n v="2"/>
    <n v="0"/>
    <n v="0"/>
    <n v="0"/>
    <x v="3"/>
  </r>
  <r>
    <s v="fua"/>
    <x v="24"/>
    <x v="104"/>
    <n v="2020"/>
    <n v="0"/>
    <n v="2"/>
    <n v="0"/>
    <n v="0"/>
    <n v="0"/>
    <x v="3"/>
  </r>
  <r>
    <s v="saa"/>
    <x v="25"/>
    <x v="120"/>
    <n v="2020"/>
    <n v="0"/>
    <n v="1"/>
    <n v="0"/>
    <n v="0"/>
    <n v="0"/>
    <x v="3"/>
  </r>
  <r>
    <s v="apm"/>
    <x v="26"/>
    <x v="121"/>
    <n v="2020"/>
    <m/>
    <m/>
    <s v="-"/>
    <s v="-"/>
    <s v="-"/>
    <x v="3"/>
  </r>
  <r>
    <s v="apm"/>
    <x v="26"/>
    <x v="122"/>
    <n v="2020"/>
    <n v="0"/>
    <n v="0"/>
    <n v="0"/>
    <n v="0"/>
    <n v="0"/>
    <x v="3"/>
  </r>
  <r>
    <s v="apm"/>
    <x v="26"/>
    <x v="123"/>
    <n v="2020"/>
    <n v="0"/>
    <n v="0"/>
    <n v="0"/>
    <n v="0"/>
    <n v="0"/>
    <x v="3"/>
  </r>
  <r>
    <s v="apm"/>
    <x v="26"/>
    <x v="124"/>
    <n v="2020"/>
    <n v="0"/>
    <n v="0"/>
    <n v="0"/>
    <n v="0"/>
    <n v="0"/>
    <x v="3"/>
  </r>
  <r>
    <s v="apm"/>
    <x v="26"/>
    <x v="125"/>
    <n v="2020"/>
    <n v="0"/>
    <n v="0"/>
    <n v="0"/>
    <n v="0"/>
    <n v="0"/>
    <x v="3"/>
  </r>
  <r>
    <s v="apm"/>
    <x v="26"/>
    <x v="126"/>
    <n v="2020"/>
    <n v="0"/>
    <n v="0"/>
    <n v="0"/>
    <n v="0"/>
    <n v="0"/>
    <x v="3"/>
  </r>
  <r>
    <s v="apm"/>
    <x v="26"/>
    <x v="127"/>
    <n v="2020"/>
    <n v="0"/>
    <n v="0"/>
    <n v="0"/>
    <n v="0"/>
    <n v="0"/>
    <x v="3"/>
  </r>
  <r>
    <s v="apm"/>
    <x v="26"/>
    <x v="128"/>
    <n v="2020"/>
    <n v="0"/>
    <n v="0"/>
    <n v="0"/>
    <n v="0"/>
    <n v="0"/>
    <x v="3"/>
  </r>
  <r>
    <s v="apm"/>
    <x v="26"/>
    <x v="129"/>
    <n v="2020"/>
    <n v="0"/>
    <n v="0"/>
    <n v="0"/>
    <n v="0"/>
    <n v="0"/>
    <x v="3"/>
  </r>
  <r>
    <s v="apm"/>
    <x v="26"/>
    <x v="130"/>
    <n v="2020"/>
    <n v="0"/>
    <n v="0"/>
    <n v="0"/>
    <n v="0"/>
    <n v="0"/>
    <x v="3"/>
  </r>
  <r>
    <s v="ncs"/>
    <x v="27"/>
    <x v="131"/>
    <n v="2020"/>
    <n v="0"/>
    <n v="44"/>
    <n v="0"/>
    <n v="0"/>
    <n v="0"/>
    <x v="3"/>
  </r>
  <r>
    <s v="uri"/>
    <x v="28"/>
    <x v="132"/>
    <n v="2020"/>
    <m/>
    <m/>
    <s v="-"/>
    <s v="-"/>
    <s v="-"/>
    <x v="3"/>
  </r>
  <r>
    <s v="uri"/>
    <x v="28"/>
    <x v="133"/>
    <n v="2020"/>
    <n v="0"/>
    <n v="26"/>
    <n v="1"/>
    <n v="1"/>
    <n v="1"/>
    <x v="3"/>
  </r>
  <r>
    <s v="uri"/>
    <x v="28"/>
    <x v="134"/>
    <n v="2020"/>
    <n v="9"/>
    <n v="26"/>
    <n v="0.65384615384615385"/>
    <n v="0.47097644863198762"/>
    <n v="0.83671585906032009"/>
    <x v="3"/>
  </r>
  <r>
    <s v="uri"/>
    <x v="28"/>
    <x v="135"/>
    <n v="2020"/>
    <n v="0"/>
    <n v="1"/>
    <n v="1"/>
    <n v="1"/>
    <n v="1"/>
    <x v="3"/>
  </r>
  <r>
    <s v="uri"/>
    <x v="28"/>
    <x v="41"/>
    <n v="2020"/>
    <n v="9"/>
    <n v="53"/>
    <n v="0.83018867924528306"/>
    <n v="0.72910294734100412"/>
    <n v="0.931274411149562"/>
    <x v="3"/>
  </r>
  <r>
    <s v="aab"/>
    <x v="29"/>
    <x v="136"/>
    <n v="2020"/>
    <m/>
    <m/>
    <s v="-"/>
    <s v="-"/>
    <s v="-"/>
    <x v="3"/>
  </r>
  <r>
    <s v="aab"/>
    <x v="29"/>
    <x v="133"/>
    <n v="2020"/>
    <n v="2"/>
    <n v="3"/>
    <n v="0.33333333333333337"/>
    <n v="0"/>
    <n v="0.86677776620611435"/>
    <x v="3"/>
  </r>
  <r>
    <s v="aab"/>
    <x v="29"/>
    <x v="134"/>
    <n v="2020"/>
    <n v="4"/>
    <n v="8"/>
    <n v="0.5"/>
    <n v="0.15351767721859172"/>
    <n v="0.84648232278140823"/>
    <x v="3"/>
  </r>
  <r>
    <s v="aab"/>
    <x v="29"/>
    <x v="135"/>
    <n v="2020"/>
    <n v="0"/>
    <n v="1"/>
    <n v="1"/>
    <n v="1"/>
    <n v="1"/>
    <x v="3"/>
  </r>
  <r>
    <s v="aab"/>
    <x v="29"/>
    <x v="41"/>
    <n v="2020"/>
    <n v="6"/>
    <n v="12"/>
    <n v="0.5"/>
    <n v="0.21709836809708338"/>
    <n v="0.78290163190291662"/>
    <x v="3"/>
  </r>
  <r>
    <s v="lbp"/>
    <x v="30"/>
    <x v="137"/>
    <n v="2020"/>
    <n v="1"/>
    <n v="7"/>
    <n v="0.85714285714285721"/>
    <n v="0.59791322920654277"/>
    <n v="1"/>
    <x v="3"/>
  </r>
  <r>
    <s v="hdo"/>
    <x v="31"/>
    <x v="138"/>
    <n v="2020"/>
    <n v="1"/>
    <n v="12"/>
    <n v="8.3333333333333329E-2"/>
    <n v="0"/>
    <n v="0.23971309426686854"/>
    <x v="3"/>
  </r>
  <r>
    <s v="uop"/>
    <x v="32"/>
    <x v="139"/>
    <n v="2020"/>
    <m/>
    <m/>
    <m/>
    <m/>
    <m/>
    <x v="3"/>
  </r>
  <r>
    <s v="uop"/>
    <x v="32"/>
    <x v="140"/>
    <n v="2020"/>
    <n v="2"/>
    <n v="18"/>
    <n v="0.1111111111111111"/>
    <n v="0"/>
    <n v="0.25629629629629624"/>
    <x v="3"/>
  </r>
  <r>
    <s v="uop"/>
    <x v="32"/>
    <x v="141"/>
    <n v="2020"/>
    <n v="1"/>
    <n v="18"/>
    <n v="5.5555555555555552E-2"/>
    <n v="0"/>
    <n v="0.16137653438793323"/>
    <x v="3"/>
  </r>
  <r>
    <s v="uop"/>
    <x v="32"/>
    <x v="142"/>
    <n v="2020"/>
    <n v="0"/>
    <n v="18"/>
    <n v="0"/>
    <n v="0"/>
    <n v="0"/>
    <x v="3"/>
  </r>
  <r>
    <s v="cou"/>
    <x v="33"/>
    <x v="143"/>
    <n v="2020"/>
    <m/>
    <m/>
    <s v="-"/>
    <s v="-"/>
    <s v="-"/>
    <x v="3"/>
  </r>
  <r>
    <s v="cou"/>
    <x v="33"/>
    <x v="144"/>
    <n v="2020"/>
    <n v="3"/>
    <n v="57"/>
    <n v="5.2631578947368418E-2"/>
    <n v="0"/>
    <n v="0.11060131128526696"/>
    <x v="3"/>
  </r>
  <r>
    <s v="cou"/>
    <x v="33"/>
    <x v="145"/>
    <n v="2020"/>
    <n v="3"/>
    <n v="57"/>
    <n v="5.2631578947368418E-2"/>
    <n v="0"/>
    <n v="0.11060131128526696"/>
    <x v="3"/>
  </r>
  <r>
    <s v="cou"/>
    <x v="33"/>
    <x v="146"/>
    <n v="2020"/>
    <n v="0"/>
    <n v="2"/>
    <n v="0"/>
    <n v="0"/>
    <n v="0"/>
    <x v="3"/>
  </r>
  <r>
    <s v="cou"/>
    <x v="33"/>
    <x v="147"/>
    <n v="2020"/>
    <n v="0"/>
    <n v="2"/>
    <n v="0"/>
    <n v="0"/>
    <n v="0"/>
    <x v="3"/>
  </r>
  <r>
    <s v="cou"/>
    <x v="33"/>
    <x v="148"/>
    <n v="2020"/>
    <n v="3"/>
    <n v="59"/>
    <n v="5.0847457627118647E-2"/>
    <n v="0"/>
    <n v="0.1069048245693103"/>
    <x v="3"/>
  </r>
  <r>
    <s v="cou"/>
    <x v="33"/>
    <x v="149"/>
    <n v="2020"/>
    <n v="3"/>
    <n v="59"/>
    <n v="5.0847457627118647E-2"/>
    <n v="0"/>
    <n v="0.1069048245693103"/>
    <x v="3"/>
  </r>
  <r>
    <s v="aap"/>
    <x v="34"/>
    <x v="150"/>
    <n v="2020"/>
    <m/>
    <m/>
    <s v="-"/>
    <s v="-"/>
    <s v="-"/>
    <x v="3"/>
  </r>
  <r>
    <s v="aap"/>
    <x v="34"/>
    <x v="151"/>
    <n v="2020"/>
    <n v="181"/>
    <n v="209"/>
    <n v="0.86602870813397126"/>
    <n v="0.81984860002316229"/>
    <n v="0.91220881624478023"/>
    <x v="3"/>
  </r>
  <r>
    <s v="aap"/>
    <x v="34"/>
    <x v="152"/>
    <n v="2020"/>
    <n v="204"/>
    <n v="216"/>
    <n v="0.94444444444444442"/>
    <n v="0.91389655913705292"/>
    <n v="0.97499232975183592"/>
    <x v="3"/>
  </r>
  <r>
    <s v="aap"/>
    <x v="34"/>
    <x v="45"/>
    <n v="2020"/>
    <n v="15"/>
    <n v="15"/>
    <n v="1"/>
    <n v="1"/>
    <n v="1"/>
    <x v="3"/>
  </r>
  <r>
    <s v="aap"/>
    <x v="34"/>
    <x v="41"/>
    <n v="2020"/>
    <n v="400"/>
    <n v="440"/>
    <n v="0.90909090909090906"/>
    <n v="0.88222898930125371"/>
    <n v="0.93595282888056441"/>
    <x v="3"/>
  </r>
  <r>
    <s v="iet"/>
    <x v="35"/>
    <x v="153"/>
    <n v="2020"/>
    <m/>
    <m/>
    <s v="-"/>
    <s v="-"/>
    <s v="-"/>
    <x v="3"/>
  </r>
  <r>
    <s v="iet"/>
    <x v="35"/>
    <x v="154"/>
    <n v="2020"/>
    <n v="0"/>
    <n v="0"/>
    <n v="0"/>
    <n v="0"/>
    <n v="0"/>
    <x v="3"/>
  </r>
  <r>
    <s v="iet"/>
    <x v="35"/>
    <x v="155"/>
    <n v="2020"/>
    <n v="0"/>
    <n v="0"/>
    <n v="0"/>
    <n v="0"/>
    <n v="0"/>
    <x v="3"/>
  </r>
  <r>
    <s v="iet"/>
    <x v="35"/>
    <x v="156"/>
    <n v="2020"/>
    <n v="0"/>
    <n v="0"/>
    <n v="0"/>
    <n v="0"/>
    <n v="0"/>
    <x v="3"/>
  </r>
  <r>
    <s v="iet"/>
    <x v="35"/>
    <x v="157"/>
    <n v="2020"/>
    <n v="0"/>
    <n v="0"/>
    <n v="0"/>
    <n v="0"/>
    <n v="0"/>
    <x v="3"/>
  </r>
  <r>
    <s v="iet"/>
    <x v="35"/>
    <x v="158"/>
    <n v="2020"/>
    <n v="0"/>
    <n v="0"/>
    <n v="0"/>
    <n v="0"/>
    <n v="0"/>
    <x v="3"/>
  </r>
  <r>
    <s v="iet"/>
    <x v="35"/>
    <x v="159"/>
    <n v="2020"/>
    <n v="0"/>
    <n v="0"/>
    <n v="0"/>
    <n v="0"/>
    <n v="0"/>
    <x v="3"/>
  </r>
  <r>
    <s v="iet"/>
    <x v="35"/>
    <x v="160"/>
    <n v="2020"/>
    <n v="0"/>
    <n v="0"/>
    <n v="0"/>
    <n v="0"/>
    <n v="0"/>
    <x v="3"/>
  </r>
  <r>
    <s v="iet"/>
    <x v="35"/>
    <x v="161"/>
    <n v="2020"/>
    <n v="0"/>
    <n v="0"/>
    <n v="0"/>
    <n v="0"/>
    <n v="0"/>
    <x v="3"/>
  </r>
  <r>
    <s v="iet"/>
    <x v="35"/>
    <x v="162"/>
    <n v="2020"/>
    <n v="0"/>
    <n v="2"/>
    <n v="0"/>
    <n v="0"/>
    <n v="0"/>
    <x v="3"/>
  </r>
  <r>
    <s v="iet"/>
    <x v="35"/>
    <x v="163"/>
    <n v="2020"/>
    <n v="0"/>
    <n v="2"/>
    <n v="0"/>
    <n v="0"/>
    <n v="0"/>
    <x v="3"/>
  </r>
  <r>
    <s v="iet"/>
    <x v="35"/>
    <x v="164"/>
    <n v="2020"/>
    <n v="0"/>
    <n v="0"/>
    <n v="0"/>
    <n v="0"/>
    <n v="0"/>
    <x v="3"/>
  </r>
  <r>
    <s v="iet"/>
    <x v="35"/>
    <x v="165"/>
    <n v="2020"/>
    <n v="0"/>
    <n v="0"/>
    <n v="0"/>
    <n v="0"/>
    <n v="0"/>
    <x v="3"/>
  </r>
  <r>
    <s v="iet"/>
    <x v="35"/>
    <x v="166"/>
    <n v="2020"/>
    <n v="0"/>
    <n v="0"/>
    <n v="0"/>
    <n v="0"/>
    <n v="0"/>
    <x v="3"/>
  </r>
  <r>
    <s v="iet"/>
    <x v="35"/>
    <x v="167"/>
    <n v="2020"/>
    <n v="0"/>
    <n v="0"/>
    <n v="0"/>
    <n v="0"/>
    <n v="0"/>
    <x v="3"/>
  </r>
  <r>
    <s v="iet"/>
    <x v="35"/>
    <x v="168"/>
    <n v="2020"/>
    <n v="0"/>
    <n v="2"/>
    <n v="0"/>
    <n v="0"/>
    <n v="0"/>
    <x v="3"/>
  </r>
  <r>
    <s v="iet"/>
    <x v="35"/>
    <x v="169"/>
    <n v="2020"/>
    <n v="0"/>
    <n v="2"/>
    <n v="0"/>
    <n v="0"/>
    <n v="0"/>
    <x v="3"/>
  </r>
  <r>
    <s v="iet"/>
    <x v="35"/>
    <x v="170"/>
    <n v="2020"/>
    <n v="0"/>
    <n v="2"/>
    <n v="0"/>
    <n v="0"/>
    <n v="0"/>
    <x v="3"/>
  </r>
  <r>
    <s v="iet"/>
    <x v="35"/>
    <x v="171"/>
    <n v="2020"/>
    <n v="0"/>
    <n v="2"/>
    <n v="0"/>
    <n v="0"/>
    <n v="0"/>
    <x v="3"/>
  </r>
  <r>
    <s v="iet"/>
    <x v="35"/>
    <x v="172"/>
    <n v="2020"/>
    <n v="0"/>
    <n v="0"/>
    <n v="0"/>
    <n v="0"/>
    <n v="0"/>
    <x v="3"/>
  </r>
  <r>
    <s v="iet"/>
    <x v="35"/>
    <x v="173"/>
    <n v="2020"/>
    <n v="0"/>
    <n v="0"/>
    <n v="0"/>
    <n v="0"/>
    <n v="0"/>
    <x v="3"/>
  </r>
  <r>
    <s v="iet"/>
    <x v="35"/>
    <x v="174"/>
    <n v="2020"/>
    <n v="0"/>
    <n v="0"/>
    <n v="0"/>
    <n v="0"/>
    <n v="0"/>
    <x v="3"/>
  </r>
  <r>
    <s v="iet"/>
    <x v="35"/>
    <x v="175"/>
    <n v="2020"/>
    <n v="0"/>
    <n v="0"/>
    <n v="0"/>
    <n v="0"/>
    <n v="0"/>
    <x v="3"/>
  </r>
  <r>
    <s v="iet"/>
    <x v="35"/>
    <x v="176"/>
    <n v="2020"/>
    <n v="0"/>
    <n v="2"/>
    <n v="0"/>
    <n v="0"/>
    <n v="0"/>
    <x v="3"/>
  </r>
  <r>
    <s v="iet"/>
    <x v="35"/>
    <x v="177"/>
    <n v="2020"/>
    <n v="0"/>
    <n v="2"/>
    <n v="0"/>
    <n v="0"/>
    <n v="0"/>
    <x v="3"/>
  </r>
  <r>
    <s v="ppc"/>
    <x v="36"/>
    <x v="178"/>
    <n v="2020"/>
    <m/>
    <m/>
    <s v="-"/>
    <s v="-"/>
    <s v="-"/>
    <x v="3"/>
  </r>
  <r>
    <s v="ppc"/>
    <x v="36"/>
    <x v="179"/>
    <n v="2020"/>
    <n v="13"/>
    <n v="15"/>
    <n v="0.8666666666666667"/>
    <n v="0.69463600617805454"/>
    <n v="1"/>
    <x v="3"/>
  </r>
  <r>
    <s v="ppc"/>
    <x v="36"/>
    <x v="180"/>
    <n v="2020"/>
    <n v="6"/>
    <n v="15"/>
    <n v="0.4"/>
    <n v="0.15207743144279912"/>
    <n v="0.64792256855720098"/>
    <x v="3"/>
  </r>
  <r>
    <s v="app"/>
    <x v="37"/>
    <x v="181"/>
    <n v="2020"/>
    <m/>
    <m/>
    <s v="-"/>
    <s v="-"/>
    <s v="-"/>
    <x v="3"/>
  </r>
  <r>
    <s v="app"/>
    <x v="37"/>
    <x v="182"/>
    <n v="2020"/>
    <n v="0"/>
    <n v="0"/>
    <n v="0"/>
    <n v="0"/>
    <n v="0"/>
    <x v="3"/>
  </r>
  <r>
    <s v="app"/>
    <x v="37"/>
    <x v="183"/>
    <n v="2020"/>
    <n v="0"/>
    <n v="0"/>
    <n v="0"/>
    <n v="0"/>
    <n v="0"/>
    <x v="3"/>
  </r>
  <r>
    <s v="app"/>
    <x v="37"/>
    <x v="41"/>
    <n v="2020"/>
    <n v="0"/>
    <n v="0"/>
    <n v="0"/>
    <n v="0"/>
    <n v="0"/>
    <x v="3"/>
  </r>
  <r>
    <s v="w30"/>
    <x v="38"/>
    <x v="184"/>
    <n v="2020"/>
    <m/>
    <m/>
    <s v="-"/>
    <s v="-"/>
    <s v="-"/>
    <x v="3"/>
  </r>
  <r>
    <s v="w30"/>
    <x v="38"/>
    <x v="185"/>
    <n v="2020"/>
    <n v="3"/>
    <n v="3"/>
    <n v="1"/>
    <n v="1"/>
    <n v="1"/>
    <x v="3"/>
  </r>
  <r>
    <s v="w30"/>
    <x v="38"/>
    <x v="186"/>
    <n v="2020"/>
    <n v="10"/>
    <n v="12"/>
    <n v="0.83333333333333337"/>
    <n v="0.62247090670648508"/>
    <n v="1"/>
    <x v="3"/>
  </r>
  <r>
    <s v="wcv"/>
    <x v="39"/>
    <x v="187"/>
    <n v="2020"/>
    <m/>
    <m/>
    <s v="-"/>
    <s v="-"/>
    <s v="-"/>
    <x v="3"/>
  </r>
  <r>
    <s v="wcv"/>
    <x v="39"/>
    <x v="188"/>
    <n v="2020"/>
    <n v="70"/>
    <n v="106"/>
    <n v="0.660377358490566"/>
    <n v="0.57022075461155908"/>
    <n v="0.75053396236957293"/>
    <x v="3"/>
  </r>
  <r>
    <s v="wcv"/>
    <x v="39"/>
    <x v="189"/>
    <n v="2020"/>
    <n v="47"/>
    <n v="98"/>
    <n v="0.47959183673469385"/>
    <n v="0.38067938317404382"/>
    <n v="0.57850429029534389"/>
    <x v="3"/>
  </r>
  <r>
    <s v="wcv"/>
    <x v="39"/>
    <x v="190"/>
    <n v="2020"/>
    <n v="16"/>
    <n v="66"/>
    <n v="0.24242424242424243"/>
    <n v="0.13903266494752492"/>
    <n v="0.34581581990095994"/>
    <x v="3"/>
  </r>
  <r>
    <s v="wcv"/>
    <x v="39"/>
    <x v="41"/>
    <n v="2020"/>
    <n v="133"/>
    <n v="270"/>
    <n v="0.49259259259259258"/>
    <n v="0.43295823720044352"/>
    <n v="0.5522269479847417"/>
    <x v="3"/>
  </r>
  <r>
    <s v="bcs"/>
    <x v="3"/>
    <x v="35"/>
    <n v="2020"/>
    <m/>
    <m/>
    <s v="-"/>
    <s v="-"/>
    <s v="-"/>
    <x v="4"/>
  </r>
  <r>
    <s v="bcs"/>
    <x v="3"/>
    <x v="192"/>
    <n v="2020"/>
    <n v="6939"/>
    <n v="9018"/>
    <n v="0.76946107784431139"/>
    <n v="0.76076814322381536"/>
    <n v="0.77815401246480742"/>
    <x v="4"/>
  </r>
  <r>
    <s v="bcs"/>
    <x v="3"/>
    <x v="193"/>
    <n v="2020"/>
    <n v="276"/>
    <n v="420"/>
    <n v="0.65714285714285714"/>
    <n v="0.61174682207370157"/>
    <n v="0.70253889221201271"/>
    <x v="4"/>
  </r>
  <r>
    <s v="bcs"/>
    <x v="3"/>
    <x v="194"/>
    <n v="2020"/>
    <n v="1689"/>
    <n v="2469"/>
    <n v="0.68408262454434998"/>
    <n v="0.66574527503989911"/>
    <n v="0.70241997404880085"/>
    <x v="4"/>
  </r>
  <r>
    <s v="bcs"/>
    <x v="3"/>
    <x v="195"/>
    <n v="2020"/>
    <n v="538"/>
    <n v="821"/>
    <n v="0.65529841656516441"/>
    <n v="0.62278776367222211"/>
    <n v="0.68780906945810671"/>
    <x v="4"/>
  </r>
  <r>
    <s v="bcs"/>
    <x v="3"/>
    <x v="196"/>
    <n v="2020"/>
    <n v="3"/>
    <n v="4"/>
    <n v="0.75"/>
    <n v="0.32564755214562507"/>
    <n v="1"/>
    <x v="4"/>
  </r>
  <r>
    <s v="bcs"/>
    <x v="3"/>
    <x v="197"/>
    <n v="2020"/>
    <n v="2"/>
    <n v="2"/>
    <n v="1"/>
    <n v="1"/>
    <n v="1"/>
    <x v="4"/>
  </r>
  <r>
    <s v="bcs"/>
    <x v="3"/>
    <x v="198"/>
    <n v="2020"/>
    <n v="9447"/>
    <n v="12734"/>
    <n v="0.74187215329040368"/>
    <n v="0.73427141791087358"/>
    <n v="0.74947288866993378"/>
    <x v="4"/>
  </r>
  <r>
    <s v="col"/>
    <x v="5"/>
    <x v="37"/>
    <n v="2020"/>
    <m/>
    <m/>
    <s v="-"/>
    <s v="-"/>
    <s v="-"/>
    <x v="4"/>
  </r>
  <r>
    <s v="col"/>
    <x v="5"/>
    <x v="192"/>
    <n v="2020"/>
    <n v="14847"/>
    <n v="19760"/>
    <n v="0.75136639676113359"/>
    <n v="0.74533985185076601"/>
    <n v="0.75739294167150117"/>
    <x v="4"/>
  </r>
  <r>
    <s v="col"/>
    <x v="5"/>
    <x v="193"/>
    <n v="2020"/>
    <n v="570"/>
    <n v="867"/>
    <n v="0.65743944636678198"/>
    <n v="0.62584992267546091"/>
    <n v="0.68902897005810304"/>
    <x v="4"/>
  </r>
  <r>
    <s v="col"/>
    <x v="5"/>
    <x v="194"/>
    <n v="2020"/>
    <n v="4322"/>
    <n v="6033"/>
    <n v="0.71639317089341947"/>
    <n v="0.70501890256441957"/>
    <n v="0.72776743922241938"/>
    <x v="4"/>
  </r>
  <r>
    <s v="col"/>
    <x v="5"/>
    <x v="195"/>
    <n v="2020"/>
    <n v="1215"/>
    <n v="1830"/>
    <n v="0.66393442622950816"/>
    <n v="0.6422920404766278"/>
    <n v="0.68557681198238851"/>
    <x v="4"/>
  </r>
  <r>
    <s v="col"/>
    <x v="5"/>
    <x v="196"/>
    <n v="2020"/>
    <n v="6"/>
    <n v="9"/>
    <n v="0.66666666666666663"/>
    <n v="0.35868237974985923"/>
    <n v="0.97465095358347398"/>
    <x v="4"/>
  </r>
  <r>
    <s v="col"/>
    <x v="5"/>
    <x v="197"/>
    <n v="2020"/>
    <n v="1"/>
    <n v="2"/>
    <n v="0.5"/>
    <n v="0"/>
    <n v="1"/>
    <x v="4"/>
  </r>
  <r>
    <s v="col"/>
    <x v="5"/>
    <x v="198"/>
    <n v="2020"/>
    <n v="20961"/>
    <n v="28501"/>
    <n v="0.73544787902178876"/>
    <n v="0.73032684576685569"/>
    <n v="0.74056891227672184"/>
    <x v="4"/>
  </r>
  <r>
    <s v="cwp"/>
    <x v="7"/>
    <x v="42"/>
    <n v="2020"/>
    <m/>
    <m/>
    <s v="-"/>
    <s v="-"/>
    <s v="-"/>
    <x v="4"/>
  </r>
  <r>
    <s v="cwp"/>
    <x v="7"/>
    <x v="43"/>
    <n v="2020"/>
    <n v="0"/>
    <n v="0"/>
    <n v="0"/>
    <n v="0"/>
    <n v="0"/>
    <x v="4"/>
  </r>
  <r>
    <s v="cwp"/>
    <x v="7"/>
    <x v="44"/>
    <n v="2020"/>
    <n v="24"/>
    <n v="42"/>
    <n v="0.5714285714285714"/>
    <n v="0.42176227595761373"/>
    <n v="0.72109486689952906"/>
    <x v="4"/>
  </r>
  <r>
    <s v="cwp"/>
    <x v="7"/>
    <x v="45"/>
    <n v="2020"/>
    <n v="63"/>
    <n v="132"/>
    <n v="0.47727272727272729"/>
    <n v="0.39206283923863311"/>
    <n v="0.56248261530682153"/>
    <x v="4"/>
  </r>
  <r>
    <s v="cwp"/>
    <x v="7"/>
    <x v="41"/>
    <n v="2020"/>
    <n v="87"/>
    <n v="174"/>
    <n v="0.5"/>
    <n v="0.4257063917292675"/>
    <n v="0.5742936082707325"/>
    <x v="4"/>
  </r>
  <r>
    <s v="spr"/>
    <x v="8"/>
    <x v="46"/>
    <n v="2020"/>
    <n v="363"/>
    <n v="1203"/>
    <n v="0.30174563591022446"/>
    <n v="0.27580679378306833"/>
    <n v="0.3276844780373806"/>
    <x v="4"/>
  </r>
  <r>
    <s v="pce"/>
    <x v="9"/>
    <x v="47"/>
    <n v="2020"/>
    <m/>
    <m/>
    <s v="-"/>
    <s v="-"/>
    <s v="-"/>
    <x v="4"/>
  </r>
  <r>
    <s v="pce"/>
    <x v="9"/>
    <x v="48"/>
    <n v="2020"/>
    <n v="468"/>
    <n v="632"/>
    <n v="0.740506329113924"/>
    <n v="0.70633000855734807"/>
    <n v="0.77468264967049993"/>
    <x v="4"/>
  </r>
  <r>
    <s v="pce"/>
    <x v="9"/>
    <x v="49"/>
    <n v="2020"/>
    <n v="540"/>
    <n v="632"/>
    <n v="0.85443037974683544"/>
    <n v="0.82693427031912503"/>
    <n v="0.88192648917454586"/>
    <x v="4"/>
  </r>
  <r>
    <s v="cbp"/>
    <x v="11"/>
    <x v="55"/>
    <n v="2020"/>
    <n v="271"/>
    <n v="411"/>
    <n v="0.65936739659367394"/>
    <n v="0.61354877689124843"/>
    <n v="0.70518601629609945"/>
    <x v="4"/>
  </r>
  <r>
    <s v="pbh"/>
    <x v="12"/>
    <x v="56"/>
    <n v="2020"/>
    <n v="115"/>
    <n v="121"/>
    <n v="0.95041322314049592"/>
    <n v="0.91173178955422274"/>
    <n v="0.98909465672676911"/>
    <x v="4"/>
  </r>
  <r>
    <s v="spc"/>
    <x v="13"/>
    <x v="57"/>
    <n v="2020"/>
    <m/>
    <m/>
    <s v="-"/>
    <s v="-"/>
    <s v="-"/>
    <x v="4"/>
  </r>
  <r>
    <s v="spc"/>
    <x v="13"/>
    <x v="58"/>
    <n v="2020"/>
    <n v="1889"/>
    <n v="2250"/>
    <n v="0.83955555555555561"/>
    <n v="0.82439022524000694"/>
    <n v="0.85472088587110429"/>
    <x v="4"/>
  </r>
  <r>
    <s v="spc"/>
    <x v="13"/>
    <x v="59"/>
    <n v="2020"/>
    <n v="1732"/>
    <n v="1889"/>
    <n v="0.91688724192694548"/>
    <n v="0.90443831537821906"/>
    <n v="0.92933616847567191"/>
    <x v="4"/>
  </r>
  <r>
    <s v="spc"/>
    <x v="13"/>
    <x v="60"/>
    <n v="2020"/>
    <n v="1033"/>
    <n v="1294"/>
    <n v="0.79829984544049459"/>
    <n v="0.77643607437223994"/>
    <n v="0.82016361650874925"/>
    <x v="4"/>
  </r>
  <r>
    <s v="spc"/>
    <x v="13"/>
    <x v="61"/>
    <n v="2020"/>
    <n v="926"/>
    <n v="1033"/>
    <n v="0.89641819941916745"/>
    <n v="0.87783574948998377"/>
    <n v="0.91500064934835112"/>
    <x v="4"/>
  </r>
  <r>
    <s v="spc"/>
    <x v="13"/>
    <x v="62"/>
    <n v="2020"/>
    <n v="2922"/>
    <n v="3544"/>
    <n v="0.8244920993227991"/>
    <n v="0.81196787609681775"/>
    <n v="0.83701632254878044"/>
    <x v="4"/>
  </r>
  <r>
    <s v="spc"/>
    <x v="13"/>
    <x v="63"/>
    <n v="2020"/>
    <n v="2658"/>
    <n v="2922"/>
    <n v="0.90965092402464065"/>
    <n v="0.89925614633328466"/>
    <n v="0.92004570171599664"/>
    <x v="4"/>
  </r>
  <r>
    <s v="cre"/>
    <x v="14"/>
    <x v="64"/>
    <n v="2020"/>
    <m/>
    <m/>
    <s v="-"/>
    <s v="-"/>
    <s v="-"/>
    <x v="4"/>
  </r>
  <r>
    <s v="cre"/>
    <x v="14"/>
    <x v="65"/>
    <n v="2020"/>
    <n v="4"/>
    <n v="122"/>
    <n v="3.2786885245901641E-2"/>
    <n v="1.1868676344397103E-3"/>
    <n v="6.4386902857363565E-2"/>
    <x v="4"/>
  </r>
  <r>
    <s v="cre"/>
    <x v="14"/>
    <x v="199"/>
    <n v="2020"/>
    <n v="9"/>
    <n v="122"/>
    <n v="7.3770491803278687E-2"/>
    <n v="2.7385572882159731E-2"/>
    <n v="0.12015541072439764"/>
    <x v="4"/>
  </r>
  <r>
    <s v="cre"/>
    <x v="14"/>
    <x v="200"/>
    <n v="2020"/>
    <n v="8"/>
    <n v="122"/>
    <n v="6.5573770491803282E-2"/>
    <n v="2.1648570804403994E-2"/>
    <n v="0.10949897017920257"/>
    <x v="4"/>
  </r>
  <r>
    <s v="cre"/>
    <x v="14"/>
    <x v="68"/>
    <n v="2020"/>
    <n v="4"/>
    <n v="122"/>
    <n v="3.2786885245901641E-2"/>
    <n v="1.1868676344397103E-3"/>
    <n v="6.4386902857363565E-2"/>
    <x v="4"/>
  </r>
  <r>
    <s v="cre"/>
    <x v="14"/>
    <x v="69"/>
    <n v="2020"/>
    <n v="36"/>
    <n v="467"/>
    <n v="7.7087794432548179E-2"/>
    <n v="5.2895857815407815E-2"/>
    <n v="0.10127973104968854"/>
    <x v="4"/>
  </r>
  <r>
    <s v="cre"/>
    <x v="14"/>
    <x v="201"/>
    <n v="2020"/>
    <n v="60"/>
    <n v="467"/>
    <n v="0.1284796573875803"/>
    <n v="9.8130014846316685E-2"/>
    <n v="0.15882929992884393"/>
    <x v="4"/>
  </r>
  <r>
    <s v="cre"/>
    <x v="14"/>
    <x v="202"/>
    <n v="2020"/>
    <n v="49"/>
    <n v="467"/>
    <n v="0.10492505353319058"/>
    <n v="7.7130037338888402E-2"/>
    <n v="0.13272006972749276"/>
    <x v="4"/>
  </r>
  <r>
    <s v="cre"/>
    <x v="14"/>
    <x v="72"/>
    <n v="2020"/>
    <n v="25"/>
    <n v="467"/>
    <n v="5.353319057815846E-2"/>
    <n v="3.3117602731557214E-2"/>
    <n v="7.3948778424759706E-2"/>
    <x v="4"/>
  </r>
  <r>
    <s v="cre"/>
    <x v="14"/>
    <x v="73"/>
    <n v="2020"/>
    <n v="40"/>
    <n v="589"/>
    <n v="6.7911714770797965E-2"/>
    <n v="4.7592856685146658E-2"/>
    <n v="8.823057285644928E-2"/>
    <x v="4"/>
  </r>
  <r>
    <s v="cre"/>
    <x v="14"/>
    <x v="203"/>
    <n v="2020"/>
    <n v="69"/>
    <n v="589"/>
    <n v="0.11714770797962648"/>
    <n v="9.1175471628486285E-2"/>
    <n v="0.14311994433076669"/>
    <x v="4"/>
  </r>
  <r>
    <s v="cre"/>
    <x v="14"/>
    <x v="204"/>
    <n v="2020"/>
    <n v="57"/>
    <n v="589"/>
    <n v="9.6774193548387094E-2"/>
    <n v="7.2897379720368041E-2"/>
    <n v="0.12065100737640615"/>
    <x v="4"/>
  </r>
  <r>
    <s v="cre"/>
    <x v="14"/>
    <x v="76"/>
    <n v="2020"/>
    <n v="29"/>
    <n v="589"/>
    <n v="4.9235993208828523E-2"/>
    <n v="3.1762644597192587E-2"/>
    <n v="6.6709341820464452E-2"/>
    <x v="4"/>
  </r>
  <r>
    <s v="cdc"/>
    <x v="15"/>
    <x v="77"/>
    <n v="2020"/>
    <m/>
    <m/>
    <s v="-"/>
    <s v="-"/>
    <s v="-"/>
    <x v="4"/>
  </r>
  <r>
    <s v="cdc"/>
    <x v="15"/>
    <x v="78"/>
    <n v="2020"/>
    <n v="310"/>
    <n v="342"/>
    <n v="0.9064327485380117"/>
    <n v="0.87556728892621261"/>
    <n v="0.9372982081498108"/>
    <x v="4"/>
  </r>
  <r>
    <s v="cdc"/>
    <x v="15"/>
    <x v="205"/>
    <n v="2020"/>
    <n v="64"/>
    <n v="342"/>
    <n v="0.1871345029239766"/>
    <n v="0.14579842214628827"/>
    <n v="0.22847058370166493"/>
    <x v="4"/>
  </r>
  <r>
    <s v="cdc"/>
    <x v="15"/>
    <x v="206"/>
    <n v="2020"/>
    <n v="242"/>
    <n v="342"/>
    <n v="0.70760233918128657"/>
    <n v="0.65939373077729724"/>
    <n v="0.75581094758527589"/>
    <x v="4"/>
  </r>
  <r>
    <s v="cdc"/>
    <x v="15"/>
    <x v="207"/>
    <n v="2020"/>
    <n v="322"/>
    <n v="342"/>
    <n v="0.94152046783625731"/>
    <n v="0.91665138058918127"/>
    <n v="0.96638955508333335"/>
    <x v="4"/>
  </r>
  <r>
    <s v="cdc"/>
    <x v="15"/>
    <x v="82"/>
    <n v="2020"/>
    <n v="243"/>
    <n v="342"/>
    <n v="0.71052631578947367"/>
    <n v="0.66246035294893835"/>
    <n v="0.758592278630009"/>
    <x v="4"/>
  </r>
  <r>
    <s v="cdc"/>
    <x v="15"/>
    <x v="208"/>
    <n v="2020"/>
    <n v="152"/>
    <n v="191"/>
    <n v="0.79581151832460728"/>
    <n v="0.73864258119840276"/>
    <n v="0.8529804554508118"/>
    <x v="4"/>
  </r>
  <r>
    <s v="cdc"/>
    <x v="15"/>
    <x v="209"/>
    <n v="2020"/>
    <n v="10"/>
    <n v="13"/>
    <n v="0.76923076923076927"/>
    <n v="0.54019586621338622"/>
    <n v="0.99826567224815232"/>
    <x v="4"/>
  </r>
  <r>
    <s v="cdc"/>
    <x v="15"/>
    <x v="210"/>
    <n v="2020"/>
    <n v="64"/>
    <n v="99"/>
    <n v="0.64646464646464652"/>
    <n v="0.55229145499630683"/>
    <n v="0.74063783793298621"/>
    <x v="4"/>
  </r>
  <r>
    <s v="cdc"/>
    <x v="15"/>
    <x v="211"/>
    <n v="2020"/>
    <n v="25"/>
    <n v="39"/>
    <n v="0.64102564102564108"/>
    <n v="0.49047133442949431"/>
    <n v="0.79157994762178785"/>
    <x v="4"/>
  </r>
  <r>
    <s v="cdc"/>
    <x v="15"/>
    <x v="212"/>
    <n v="2020"/>
    <n v="0"/>
    <n v="0"/>
    <n v="0"/>
    <n v="0"/>
    <n v="0"/>
    <x v="4"/>
  </r>
  <r>
    <s v="cdc"/>
    <x v="15"/>
    <x v="213"/>
    <n v="2020"/>
    <n v="0"/>
    <n v="0"/>
    <n v="0"/>
    <n v="0"/>
    <n v="0"/>
    <x v="4"/>
  </r>
  <r>
    <s v="cdc"/>
    <x v="15"/>
    <x v="214"/>
    <n v="2020"/>
    <n v="251"/>
    <n v="342"/>
    <n v="0.73391812865497075"/>
    <n v="0.68708270326038756"/>
    <n v="0.78075355404955393"/>
    <x v="4"/>
  </r>
  <r>
    <s v="ked"/>
    <x v="16"/>
    <x v="83"/>
    <n v="2020"/>
    <m/>
    <m/>
    <s v="-"/>
    <s v="-"/>
    <s v="-"/>
    <x v="4"/>
  </r>
  <r>
    <s v="ked"/>
    <x v="16"/>
    <x v="215"/>
    <n v="2020"/>
    <n v="675"/>
    <n v="1865"/>
    <n v="0.36193029490616624"/>
    <n v="0.34011991731982011"/>
    <n v="0.38374067249251237"/>
    <x v="4"/>
  </r>
  <r>
    <s v="ked"/>
    <x v="16"/>
    <x v="216"/>
    <n v="2020"/>
    <n v="2990"/>
    <n v="6124"/>
    <n v="0.4882429784454605"/>
    <n v="0.47572343797064903"/>
    <n v="0.5007625189202719"/>
    <x v="4"/>
  </r>
  <r>
    <s v="ked"/>
    <x v="16"/>
    <x v="217"/>
    <n v="2020"/>
    <n v="2048"/>
    <n v="4281"/>
    <n v="0.47839289885540759"/>
    <n v="0.46342890341163034"/>
    <n v="0.49335689429918483"/>
    <x v="4"/>
  </r>
  <r>
    <s v="ked"/>
    <x v="16"/>
    <x v="41"/>
    <n v="2020"/>
    <n v="5713"/>
    <n v="12270"/>
    <n v="0.4656071719641402"/>
    <n v="0.45678096857268297"/>
    <n v="0.47443337535559743"/>
    <x v="4"/>
  </r>
  <r>
    <s v="spd"/>
    <x v="17"/>
    <x v="87"/>
    <n v="2020"/>
    <m/>
    <m/>
    <s v="-"/>
    <s v="-"/>
    <s v="-"/>
    <x v="4"/>
  </r>
  <r>
    <s v="spd"/>
    <x v="17"/>
    <x v="88"/>
    <n v="2020"/>
    <n v="3999"/>
    <n v="5355"/>
    <n v="0.74677871148459385"/>
    <n v="0.7351314880876938"/>
    <n v="0.7584259348814939"/>
    <x v="4"/>
  </r>
  <r>
    <s v="spd"/>
    <x v="17"/>
    <x v="89"/>
    <n v="2020"/>
    <n v="3518"/>
    <n v="3999"/>
    <n v="0.8797199299824956"/>
    <n v="0.86963786665729981"/>
    <n v="0.88980199330769139"/>
    <x v="4"/>
  </r>
  <r>
    <s v="art"/>
    <x v="40"/>
    <x v="218"/>
    <n v="2020"/>
    <n v="617"/>
    <n v="763"/>
    <n v="0.80865006553079943"/>
    <n v="0.78073823790863106"/>
    <n v="0.83656189315296781"/>
    <x v="4"/>
  </r>
  <r>
    <s v="omw"/>
    <x v="41"/>
    <x v="219"/>
    <n v="2020"/>
    <n v="166"/>
    <n v="314"/>
    <n v="0.5286624203821656"/>
    <n v="0.47344876491048865"/>
    <n v="0.58387607585384249"/>
    <x v="4"/>
  </r>
  <r>
    <s v="osw"/>
    <x v="42"/>
    <x v="220"/>
    <n v="2020"/>
    <n v="7257"/>
    <n v="11515"/>
    <n v="0.63022145028224053"/>
    <n v="0.62140402987674759"/>
    <n v="0.63903887068773346"/>
    <x v="4"/>
  </r>
  <r>
    <s v="amm"/>
    <x v="18"/>
    <x v="90"/>
    <n v="2020"/>
    <m/>
    <m/>
    <s v="-"/>
    <s v="-"/>
    <s v="-"/>
    <x v="4"/>
  </r>
  <r>
    <s v="amm"/>
    <x v="18"/>
    <x v="91"/>
    <n v="2020"/>
    <n v="1194"/>
    <n v="1515"/>
    <n v="0.78811881188118815"/>
    <n v="0.76754135019674596"/>
    <n v="0.80869627356563034"/>
    <x v="4"/>
  </r>
  <r>
    <s v="amm"/>
    <x v="18"/>
    <x v="92"/>
    <n v="2020"/>
    <n v="937"/>
    <n v="1515"/>
    <n v="0.61848184818481844"/>
    <n v="0.59402103804383222"/>
    <n v="0.64294265832580466"/>
    <x v="4"/>
  </r>
  <r>
    <s v="fui"/>
    <x v="20"/>
    <x v="96"/>
    <n v="2020"/>
    <m/>
    <m/>
    <s v="-"/>
    <s v="-"/>
    <s v="-"/>
    <x v="4"/>
  </r>
  <r>
    <s v="fui"/>
    <x v="20"/>
    <x v="97"/>
    <n v="2020"/>
    <n v="0"/>
    <n v="0"/>
    <n v="0"/>
    <n v="0"/>
    <n v="0"/>
    <x v="4"/>
  </r>
  <r>
    <s v="fui"/>
    <x v="20"/>
    <x v="98"/>
    <n v="2020"/>
    <n v="0"/>
    <n v="0"/>
    <n v="0"/>
    <n v="0"/>
    <n v="0"/>
    <x v="4"/>
  </r>
  <r>
    <s v="fui"/>
    <x v="20"/>
    <x v="99"/>
    <n v="2020"/>
    <n v="12"/>
    <n v="29"/>
    <n v="0.41379310344827586"/>
    <n v="0.23453691479125971"/>
    <n v="0.593049292105292"/>
    <x v="4"/>
  </r>
  <r>
    <s v="fui"/>
    <x v="20"/>
    <x v="100"/>
    <n v="2020"/>
    <n v="9"/>
    <n v="29"/>
    <n v="0.31034482758620691"/>
    <n v="0.14196295808965828"/>
    <n v="0.4787266970827555"/>
    <x v="4"/>
  </r>
  <r>
    <s v="fui"/>
    <x v="20"/>
    <x v="101"/>
    <n v="2020"/>
    <n v="11"/>
    <n v="29"/>
    <n v="0.37931034482758619"/>
    <n v="0.20270995022817426"/>
    <n v="0.55591073942699809"/>
    <x v="4"/>
  </r>
  <r>
    <s v="fui"/>
    <x v="20"/>
    <x v="102"/>
    <n v="2020"/>
    <n v="7"/>
    <n v="29"/>
    <n v="0.2413793103448276"/>
    <n v="8.5632401829521532E-2"/>
    <n v="0.39712621886013366"/>
    <x v="4"/>
  </r>
  <r>
    <s v="fui"/>
    <x v="20"/>
    <x v="103"/>
    <n v="2020"/>
    <n v="23"/>
    <n v="58"/>
    <n v="0.39655172413793105"/>
    <n v="0.27065569822656099"/>
    <n v="0.52244775004930111"/>
    <x v="4"/>
  </r>
  <r>
    <s v="fui"/>
    <x v="20"/>
    <x v="104"/>
    <n v="2020"/>
    <n v="16"/>
    <n v="58"/>
    <n v="0.27586206896551724"/>
    <n v="0.16083535385809272"/>
    <n v="0.39088878407294175"/>
    <x v="4"/>
  </r>
  <r>
    <s v="fuh"/>
    <x v="21"/>
    <x v="105"/>
    <n v="2020"/>
    <m/>
    <m/>
    <s v="-"/>
    <s v="-"/>
    <s v="-"/>
    <x v="4"/>
  </r>
  <r>
    <s v="fuh"/>
    <x v="21"/>
    <x v="106"/>
    <n v="2020"/>
    <n v="0"/>
    <n v="0"/>
    <n v="0"/>
    <n v="0"/>
    <n v="0"/>
    <x v="4"/>
  </r>
  <r>
    <s v="fuh"/>
    <x v="21"/>
    <x v="107"/>
    <n v="2020"/>
    <n v="0"/>
    <n v="0"/>
    <n v="0"/>
    <n v="0"/>
    <n v="0"/>
    <x v="4"/>
  </r>
  <r>
    <s v="fuh"/>
    <x v="21"/>
    <x v="99"/>
    <n v="2020"/>
    <n v="54"/>
    <n v="98"/>
    <n v="0.55102040816326525"/>
    <n v="0.45254219136547047"/>
    <n v="0.64949862496106003"/>
    <x v="4"/>
  </r>
  <r>
    <s v="fuh"/>
    <x v="21"/>
    <x v="100"/>
    <n v="2020"/>
    <n v="22"/>
    <n v="98"/>
    <n v="0.22448979591836735"/>
    <n v="0.14187932566236186"/>
    <n v="0.3071002661743728"/>
    <x v="4"/>
  </r>
  <r>
    <s v="fuh"/>
    <x v="21"/>
    <x v="101"/>
    <n v="2020"/>
    <n v="25"/>
    <n v="81"/>
    <n v="0.30864197530864196"/>
    <n v="0.20804323075340292"/>
    <n v="0.409240719863881"/>
    <x v="4"/>
  </r>
  <r>
    <s v="fuh"/>
    <x v="21"/>
    <x v="102"/>
    <n v="2020"/>
    <n v="8"/>
    <n v="81"/>
    <n v="9.8765432098765427E-2"/>
    <n v="3.3792125903304909E-2"/>
    <n v="0.16373873829422594"/>
    <x v="4"/>
  </r>
  <r>
    <s v="fuh"/>
    <x v="21"/>
    <x v="103"/>
    <n v="2020"/>
    <n v="79"/>
    <n v="179"/>
    <n v="0.44134078212290501"/>
    <n v="0.36859797262201732"/>
    <n v="0.51408359162379269"/>
    <x v="4"/>
  </r>
  <r>
    <s v="fuh"/>
    <x v="21"/>
    <x v="104"/>
    <n v="2020"/>
    <n v="30"/>
    <n v="179"/>
    <n v="0.16759776536312848"/>
    <n v="0.11287975637140077"/>
    <n v="0.22231577435485619"/>
    <x v="4"/>
  </r>
  <r>
    <s v="pod"/>
    <x v="22"/>
    <x v="108"/>
    <n v="2020"/>
    <m/>
    <m/>
    <s v="-"/>
    <s v="-"/>
    <s v="-"/>
    <x v="4"/>
  </r>
  <r>
    <s v="pod"/>
    <x v="22"/>
    <x v="109"/>
    <n v="2020"/>
    <n v="11"/>
    <n v="29"/>
    <n v="0.37931034482758619"/>
    <n v="0.20270995022817426"/>
    <n v="0.55591073942699809"/>
    <x v="4"/>
  </r>
  <r>
    <s v="pod"/>
    <x v="22"/>
    <x v="45"/>
    <n v="2020"/>
    <n v="3"/>
    <n v="9"/>
    <n v="0.33333333333333331"/>
    <n v="2.5349046416525911E-2"/>
    <n v="0.64131762025014072"/>
    <x v="4"/>
  </r>
  <r>
    <s v="pod"/>
    <x v="22"/>
    <x v="41"/>
    <n v="2020"/>
    <n v="14"/>
    <n v="38"/>
    <n v="0.36842105263157893"/>
    <n v="0.2150475572965205"/>
    <n v="0.52179454796663738"/>
    <x v="4"/>
  </r>
  <r>
    <s v="fum"/>
    <x v="23"/>
    <x v="110"/>
    <n v="2020"/>
    <m/>
    <m/>
    <s v="-"/>
    <s v="-"/>
    <s v="-"/>
    <x v="4"/>
  </r>
  <r>
    <s v="fum"/>
    <x v="23"/>
    <x v="106"/>
    <n v="2020"/>
    <n v="0"/>
    <n v="0"/>
    <n v="0"/>
    <n v="0"/>
    <n v="0"/>
    <x v="4"/>
  </r>
  <r>
    <s v="fum"/>
    <x v="23"/>
    <x v="107"/>
    <n v="2020"/>
    <n v="0"/>
    <n v="0"/>
    <n v="0"/>
    <n v="0"/>
    <n v="0"/>
    <x v="4"/>
  </r>
  <r>
    <s v="fum"/>
    <x v="23"/>
    <x v="99"/>
    <n v="2020"/>
    <n v="10"/>
    <n v="35"/>
    <n v="0.2857142857142857"/>
    <n v="0.13604799024332806"/>
    <n v="0.43538058118524336"/>
    <x v="4"/>
  </r>
  <r>
    <s v="fum"/>
    <x v="23"/>
    <x v="100"/>
    <n v="2020"/>
    <n v="6"/>
    <n v="35"/>
    <n v="0.17142857142857143"/>
    <n v="4.6567048131760741E-2"/>
    <n v="0.29629009472538215"/>
    <x v="4"/>
  </r>
  <r>
    <s v="fum"/>
    <x v="23"/>
    <x v="101"/>
    <n v="2020"/>
    <n v="9"/>
    <n v="34"/>
    <n v="0.26470588235294118"/>
    <n v="0.11641004696500704"/>
    <n v="0.41300171774087535"/>
    <x v="4"/>
  </r>
  <r>
    <s v="fum"/>
    <x v="23"/>
    <x v="102"/>
    <n v="2020"/>
    <n v="7"/>
    <n v="34"/>
    <n v="0.20588235294117646"/>
    <n v="6.9966974758792683E-2"/>
    <n v="0.34179773112356027"/>
    <x v="4"/>
  </r>
  <r>
    <s v="fum"/>
    <x v="23"/>
    <x v="103"/>
    <n v="2020"/>
    <n v="19"/>
    <n v="69"/>
    <n v="0.27536231884057971"/>
    <n v="0.16996143858683246"/>
    <n v="0.38076319909432699"/>
    <x v="4"/>
  </r>
  <r>
    <s v="fum"/>
    <x v="23"/>
    <x v="104"/>
    <n v="2020"/>
    <n v="13"/>
    <n v="69"/>
    <n v="0.18840579710144928"/>
    <n v="9.613843064928683E-2"/>
    <n v="0.28067316355361172"/>
    <x v="4"/>
  </r>
  <r>
    <s v="fua"/>
    <x v="24"/>
    <x v="117"/>
    <n v="2020"/>
    <m/>
    <m/>
    <s v="-"/>
    <s v="-"/>
    <s v="-"/>
    <x v="4"/>
  </r>
  <r>
    <s v="fua"/>
    <x v="24"/>
    <x v="97"/>
    <n v="2020"/>
    <n v="0"/>
    <n v="0"/>
    <n v="0"/>
    <n v="0"/>
    <n v="0"/>
    <x v="4"/>
  </r>
  <r>
    <s v="fua"/>
    <x v="24"/>
    <x v="98"/>
    <n v="2020"/>
    <n v="0"/>
    <n v="0"/>
    <n v="0"/>
    <n v="0"/>
    <n v="0"/>
    <x v="4"/>
  </r>
  <r>
    <s v="fua"/>
    <x v="24"/>
    <x v="221"/>
    <n v="2020"/>
    <n v="11"/>
    <n v="69"/>
    <n v="0.15942028985507245"/>
    <n v="7.3044352256853032E-2"/>
    <n v="0.24579622745329188"/>
    <x v="4"/>
  </r>
  <r>
    <s v="fua"/>
    <x v="24"/>
    <x v="222"/>
    <n v="2020"/>
    <n v="10"/>
    <n v="69"/>
    <n v="0.14492753623188406"/>
    <n v="6.1864377767494899E-2"/>
    <n v="0.22799069469627323"/>
    <x v="4"/>
  </r>
  <r>
    <s v="fua"/>
    <x v="24"/>
    <x v="103"/>
    <n v="2020"/>
    <n v="11"/>
    <n v="69"/>
    <n v="0.15942028985507245"/>
    <n v="7.3044352256853032E-2"/>
    <n v="0.24579622745329188"/>
    <x v="4"/>
  </r>
  <r>
    <s v="fua"/>
    <x v="24"/>
    <x v="104"/>
    <n v="2020"/>
    <n v="10"/>
    <n v="69"/>
    <n v="0.14492753623188406"/>
    <n v="6.1864377767494899E-2"/>
    <n v="0.22799069469627323"/>
    <x v="4"/>
  </r>
  <r>
    <s v="saa"/>
    <x v="25"/>
    <x v="120"/>
    <n v="2020"/>
    <n v="202"/>
    <n v="240"/>
    <n v="0.84166666666666667"/>
    <n v="0.79548105583225037"/>
    <n v="0.88785227750108298"/>
    <x v="4"/>
  </r>
  <r>
    <s v="mrp"/>
    <x v="43"/>
    <x v="223"/>
    <n v="2020"/>
    <m/>
    <m/>
    <s v="-"/>
    <s v="-"/>
    <s v="-"/>
    <x v="4"/>
  </r>
  <r>
    <s v="trc"/>
    <x v="44"/>
    <x v="224"/>
    <n v="2020"/>
    <m/>
    <m/>
    <s v="-"/>
    <s v="-"/>
    <s v="-"/>
    <x v="4"/>
  </r>
  <r>
    <s v="trc"/>
    <x v="44"/>
    <x v="225"/>
    <n v="2020"/>
    <n v="1"/>
    <n v="53"/>
    <n v="1.8867924528301886E-2"/>
    <n v="0"/>
    <n v="5.5498516634926456E-2"/>
    <x v="4"/>
  </r>
  <r>
    <s v="trc"/>
    <x v="44"/>
    <x v="226"/>
    <n v="2020"/>
    <n v="22"/>
    <n v="358"/>
    <n v="6.1452513966480445E-2"/>
    <n v="3.6574683123953428E-2"/>
    <n v="8.6330344809007462E-2"/>
    <x v="4"/>
  </r>
  <r>
    <s v="trc"/>
    <x v="44"/>
    <x v="227"/>
    <n v="2020"/>
    <n v="23"/>
    <n v="411"/>
    <n v="5.5961070559610707E-2"/>
    <n v="3.373958345757129E-2"/>
    <n v="7.8182557661650123E-2"/>
    <x v="4"/>
  </r>
  <r>
    <s v="trc"/>
    <x v="44"/>
    <x v="228"/>
    <n v="2020"/>
    <n v="1"/>
    <n v="53"/>
    <n v="1.8867924528301886E-2"/>
    <n v="0"/>
    <n v="5.5498516634926456E-2"/>
    <x v="4"/>
  </r>
  <r>
    <s v="trc"/>
    <x v="44"/>
    <x v="229"/>
    <n v="2020"/>
    <n v="14"/>
    <n v="358"/>
    <n v="3.9106145251396648E-2"/>
    <n v="1.9025633781292978E-2"/>
    <n v="5.9186656721500322E-2"/>
    <x v="4"/>
  </r>
  <r>
    <s v="trc"/>
    <x v="44"/>
    <x v="230"/>
    <n v="2020"/>
    <n v="15"/>
    <n v="411"/>
    <n v="3.6496350364963501E-2"/>
    <n v="1.8366819710289969E-2"/>
    <n v="5.4625881019637029E-2"/>
    <x v="4"/>
  </r>
  <r>
    <s v="trc"/>
    <x v="44"/>
    <x v="231"/>
    <n v="2020"/>
    <n v="40"/>
    <n v="53"/>
    <n v="0.75471698113207553"/>
    <n v="0.63888087803455651"/>
    <n v="0.87055308422959454"/>
    <x v="4"/>
  </r>
  <r>
    <s v="trc"/>
    <x v="44"/>
    <x v="232"/>
    <n v="2020"/>
    <n v="282"/>
    <n v="358"/>
    <n v="0.78770949720670391"/>
    <n v="0.74534882124150348"/>
    <n v="0.83007017317190435"/>
    <x v="4"/>
  </r>
  <r>
    <s v="trc"/>
    <x v="44"/>
    <x v="233"/>
    <n v="2020"/>
    <n v="322"/>
    <n v="411"/>
    <n v="0.78345498783454992"/>
    <n v="0.74363361045753817"/>
    <n v="0.82327636521156167"/>
    <x v="4"/>
  </r>
  <r>
    <s v="trc"/>
    <x v="44"/>
    <x v="234"/>
    <n v="2020"/>
    <n v="51"/>
    <n v="53"/>
    <n v="0.96226415094339623"/>
    <n v="0.91096119924312213"/>
    <n v="1"/>
    <x v="4"/>
  </r>
  <r>
    <s v="trc"/>
    <x v="44"/>
    <x v="235"/>
    <n v="2020"/>
    <n v="322"/>
    <n v="358"/>
    <n v="0.8994413407821229"/>
    <n v="0.86828756301155541"/>
    <n v="0.93059511855269039"/>
    <x v="4"/>
  </r>
  <r>
    <s v="trc"/>
    <x v="44"/>
    <x v="236"/>
    <n v="2020"/>
    <n v="373"/>
    <n v="411"/>
    <n v="0.90754257907542579"/>
    <n v="0.87953732270238139"/>
    <n v="0.9355478354484702"/>
    <x v="4"/>
  </r>
  <r>
    <s v="fmc"/>
    <x v="45"/>
    <x v="237"/>
    <n v="2020"/>
    <m/>
    <m/>
    <s v="-"/>
    <s v="-"/>
    <s v="-"/>
    <x v="4"/>
  </r>
  <r>
    <s v="fmc"/>
    <x v="45"/>
    <x v="134"/>
    <n v="2020"/>
    <n v="688"/>
    <n v="1328"/>
    <n v="0.51807228915662651"/>
    <n v="0.49119761762447861"/>
    <n v="0.54494696068877446"/>
    <x v="4"/>
  </r>
  <r>
    <s v="fmc"/>
    <x v="45"/>
    <x v="135"/>
    <n v="2020"/>
    <n v="3967"/>
    <n v="6856"/>
    <n v="0.57861726954492421"/>
    <n v="0.56692887859991503"/>
    <n v="0.59030566048993338"/>
    <x v="4"/>
  </r>
  <r>
    <s v="fmc"/>
    <x v="45"/>
    <x v="41"/>
    <n v="2020"/>
    <n v="4655"/>
    <n v="8184"/>
    <n v="0.56879276637341158"/>
    <n v="0.55806292473815866"/>
    <n v="0.57952260800866451"/>
    <x v="4"/>
  </r>
  <r>
    <s v="uri"/>
    <x v="46"/>
    <x v="238"/>
    <n v="2020"/>
    <m/>
    <m/>
    <s v="-"/>
    <s v="-"/>
    <s v="-"/>
    <x v="4"/>
  </r>
  <r>
    <s v="uri"/>
    <x v="46"/>
    <x v="133"/>
    <n v="2020"/>
    <n v="0"/>
    <n v="0"/>
    <n v="0"/>
    <n v="0"/>
    <n v="0"/>
    <x v="4"/>
  </r>
  <r>
    <s v="uri"/>
    <x v="46"/>
    <x v="134"/>
    <n v="2020"/>
    <n v="47"/>
    <n v="134"/>
    <n v="0.64925373134328357"/>
    <n v="0.56845446282613232"/>
    <n v="0.73005299986043481"/>
    <x v="4"/>
  </r>
  <r>
    <s v="uri"/>
    <x v="46"/>
    <x v="135"/>
    <n v="2020"/>
    <n v="262"/>
    <n v="779"/>
    <n v="0.66367137355584083"/>
    <n v="0.6304937097506893"/>
    <n v="0.69684903736099235"/>
    <x v="4"/>
  </r>
  <r>
    <s v="uri"/>
    <x v="46"/>
    <x v="41"/>
    <n v="2020"/>
    <n v="309"/>
    <n v="913"/>
    <n v="0.66155531215772179"/>
    <n v="0.63086172735279011"/>
    <n v="0.69224889696265346"/>
    <x v="4"/>
  </r>
  <r>
    <s v="psa"/>
    <x v="47"/>
    <x v="239"/>
    <n v="2020"/>
    <n v="4341"/>
    <n v="14953"/>
    <n v="0.29030963686216815"/>
    <n v="0.28303423335714528"/>
    <n v="0.29758504036719102"/>
    <x v="4"/>
  </r>
  <r>
    <s v="aab"/>
    <x v="29"/>
    <x v="136"/>
    <n v="2020"/>
    <m/>
    <m/>
    <s v="-"/>
    <s v="-"/>
    <s v="-"/>
    <x v="4"/>
  </r>
  <r>
    <s v="aab"/>
    <x v="29"/>
    <x v="133"/>
    <n v="2020"/>
    <n v="0"/>
    <n v="0"/>
    <n v="0"/>
    <n v="0"/>
    <n v="0"/>
    <x v="4"/>
  </r>
  <r>
    <s v="aab"/>
    <x v="29"/>
    <x v="134"/>
    <n v="2020"/>
    <n v="48"/>
    <n v="69"/>
    <n v="0.30434782608695654"/>
    <n v="0.19577711023909672"/>
    <n v="0.41291854193481636"/>
    <x v="4"/>
  </r>
  <r>
    <s v="aab"/>
    <x v="29"/>
    <x v="135"/>
    <n v="2020"/>
    <n v="344"/>
    <n v="505"/>
    <n v="0.31881188118811876"/>
    <n v="0.27816650350115896"/>
    <n v="0.35945725887507857"/>
    <x v="4"/>
  </r>
  <r>
    <s v="aab"/>
    <x v="29"/>
    <x v="41"/>
    <n v="2020"/>
    <n v="392"/>
    <n v="574"/>
    <n v="0.31707317073170727"/>
    <n v="0.27900456594177692"/>
    <n v="0.35514177552163761"/>
    <x v="4"/>
  </r>
  <r>
    <s v="dde"/>
    <x v="48"/>
    <x v="240"/>
    <n v="2020"/>
    <m/>
    <m/>
    <s v="-"/>
    <s v="-"/>
    <s v="-"/>
    <x v="4"/>
  </r>
  <r>
    <s v="dde"/>
    <x v="48"/>
    <x v="241"/>
    <n v="2020"/>
    <n v="1271"/>
    <n v="3957"/>
    <n v="0.32120293151377305"/>
    <n v="0.30665394385787426"/>
    <n v="0.33575191916967184"/>
    <x v="4"/>
  </r>
  <r>
    <s v="dde"/>
    <x v="48"/>
    <x v="242"/>
    <n v="2020"/>
    <n v="1395"/>
    <n v="3862"/>
    <n v="0.36121180735370273"/>
    <n v="0.34606192202090835"/>
    <n v="0.37636169268649711"/>
    <x v="4"/>
  </r>
  <r>
    <s v="dde"/>
    <x v="48"/>
    <x v="243"/>
    <n v="2020"/>
    <n v="97"/>
    <n v="1482"/>
    <n v="6.5452091767881235E-2"/>
    <n v="5.2860097430151326E-2"/>
    <n v="7.8044086105611143E-2"/>
    <x v="4"/>
  </r>
  <r>
    <s v="dde"/>
    <x v="48"/>
    <x v="41"/>
    <n v="2020"/>
    <n v="2763"/>
    <n v="9301"/>
    <n v="0.29706483173852272"/>
    <n v="0.28777785184326993"/>
    <n v="0.30635181163377551"/>
    <x v="4"/>
  </r>
  <r>
    <s v="dae"/>
    <x v="49"/>
    <x v="244"/>
    <n v="2020"/>
    <m/>
    <m/>
    <s v="-"/>
    <s v="-"/>
    <s v="-"/>
    <x v="4"/>
  </r>
  <r>
    <s v="dae"/>
    <x v="49"/>
    <x v="245"/>
    <n v="2020"/>
    <n v="5777"/>
    <n v="51516"/>
    <n v="0.11213991769547325"/>
    <n v="0.10941510040795795"/>
    <n v="0.11486473498298856"/>
    <x v="4"/>
  </r>
  <r>
    <s v="dae"/>
    <x v="49"/>
    <x v="246"/>
    <n v="2020"/>
    <n v="1983"/>
    <n v="51516"/>
    <n v="3.8492895411134403E-2"/>
    <n v="3.6831582108046462E-2"/>
    <n v="4.0154208714222345E-2"/>
    <x v="4"/>
  </r>
  <r>
    <s v="dae"/>
    <x v="49"/>
    <x v="41"/>
    <n v="2020"/>
    <n v="7358"/>
    <n v="51516"/>
    <n v="0.14282941222144577"/>
    <n v="0.13980787840688336"/>
    <n v="0.14585094603600818"/>
    <x v="4"/>
  </r>
  <r>
    <s v="hdo"/>
    <x v="50"/>
    <x v="247"/>
    <n v="2020"/>
    <n v="344"/>
    <n v="7061"/>
    <n v="4.8718311853845064E-2"/>
    <n v="4.3696925366487456E-2"/>
    <n v="5.3739698341202673E-2"/>
    <x v="4"/>
  </r>
  <r>
    <s v="uop"/>
    <x v="32"/>
    <x v="139"/>
    <n v="2020"/>
    <m/>
    <m/>
    <s v="-"/>
    <s v="-"/>
    <s v="-"/>
    <x v="4"/>
  </r>
  <r>
    <s v="uop"/>
    <x v="32"/>
    <x v="140"/>
    <n v="2020"/>
    <n v="518"/>
    <n v="8332"/>
    <n v="6.2169947191550647E-2"/>
    <n v="5.6985126247720549E-2"/>
    <n v="6.7354768135380744E-2"/>
    <x v="4"/>
  </r>
  <r>
    <s v="uop"/>
    <x v="32"/>
    <x v="141"/>
    <n v="2020"/>
    <n v="123"/>
    <n v="8332"/>
    <n v="1.4762361977916466E-2"/>
    <n v="1.2172778813152478E-2"/>
    <n v="1.7351945142680455E-2"/>
    <x v="4"/>
  </r>
  <r>
    <s v="uop"/>
    <x v="32"/>
    <x v="142"/>
    <n v="2020"/>
    <n v="44"/>
    <n v="8332"/>
    <n v="5.2808449351896304E-3"/>
    <n v="3.7245805139280832E-3"/>
    <n v="6.8371093564511777E-3"/>
    <x v="4"/>
  </r>
  <r>
    <s v="cou"/>
    <x v="33"/>
    <x v="143"/>
    <n v="2020"/>
    <m/>
    <m/>
    <s v="-"/>
    <s v="-"/>
    <s v="-"/>
    <x v="4"/>
  </r>
  <r>
    <s v="cou"/>
    <x v="33"/>
    <x v="144"/>
    <n v="2020"/>
    <n v="172"/>
    <n v="1084"/>
    <n v="0.15867158671586715"/>
    <n v="0.13692085905452256"/>
    <n v="0.18042231437721173"/>
    <x v="4"/>
  </r>
  <r>
    <s v="cou"/>
    <x v="33"/>
    <x v="145"/>
    <n v="2020"/>
    <n v="96"/>
    <n v="1084"/>
    <n v="8.8560885608856083E-2"/>
    <n v="7.164766799057215E-2"/>
    <n v="0.10547410322714001"/>
    <x v="4"/>
  </r>
  <r>
    <s v="cou"/>
    <x v="33"/>
    <x v="146"/>
    <n v="2020"/>
    <n v="956"/>
    <n v="6989"/>
    <n v="0.13678637859493489"/>
    <n v="0.12873019936838076"/>
    <n v="0.14484255782148903"/>
    <x v="4"/>
  </r>
  <r>
    <s v="cou"/>
    <x v="33"/>
    <x v="147"/>
    <n v="2020"/>
    <n v="432"/>
    <n v="6989"/>
    <n v="6.1811417942481045E-2"/>
    <n v="5.6165585618109276E-2"/>
    <n v="6.7457250266852814E-2"/>
    <x v="4"/>
  </r>
  <r>
    <s v="cou"/>
    <x v="33"/>
    <x v="148"/>
    <n v="2020"/>
    <n v="1128"/>
    <n v="8073"/>
    <n v="0.13972500929022669"/>
    <n v="0.13216200550962293"/>
    <n v="0.14728801307083045"/>
    <x v="4"/>
  </r>
  <r>
    <s v="cou"/>
    <x v="33"/>
    <x v="149"/>
    <n v="2020"/>
    <n v="528"/>
    <n v="8073"/>
    <n v="6.5403195837978448E-2"/>
    <n v="6.0009949888752245E-2"/>
    <n v="7.079644178720465E-2"/>
    <x v="4"/>
  </r>
  <r>
    <s v="aap"/>
    <x v="34"/>
    <x v="150"/>
    <n v="2020"/>
    <m/>
    <m/>
    <s v="-"/>
    <s v="-"/>
    <s v="-"/>
    <x v="4"/>
  </r>
  <r>
    <s v="aap"/>
    <x v="34"/>
    <x v="151"/>
    <n v="2020"/>
    <n v="621"/>
    <n v="713"/>
    <n v="0.87096774193548387"/>
    <n v="0.84636058209310905"/>
    <n v="0.8955749017778587"/>
    <x v="4"/>
  </r>
  <r>
    <s v="aap"/>
    <x v="34"/>
    <x v="152"/>
    <n v="2020"/>
    <n v="5317"/>
    <n v="5620"/>
    <n v="0.94608540925266904"/>
    <n v="0.94018059497528172"/>
    <n v="0.95199022353005636"/>
    <x v="4"/>
  </r>
  <r>
    <s v="aap"/>
    <x v="34"/>
    <x v="45"/>
    <n v="2020"/>
    <n v="57688"/>
    <n v="60190"/>
    <n v="0.95843163316165481"/>
    <n v="0.95683701777506625"/>
    <n v="0.96002624854824337"/>
    <x v="4"/>
  </r>
  <r>
    <s v="aap"/>
    <x v="34"/>
    <x v="41"/>
    <n v="2020"/>
    <n v="63626"/>
    <n v="66523"/>
    <n v="0.95645115223306221"/>
    <n v="0.95490023047118555"/>
    <n v="0.95800207399493886"/>
    <x v="4"/>
  </r>
  <r>
    <s v="iet"/>
    <x v="35"/>
    <x v="153"/>
    <n v="2020"/>
    <m/>
    <m/>
    <s v="-"/>
    <s v="-"/>
    <s v="-"/>
    <x v="4"/>
  </r>
  <r>
    <s v="iet"/>
    <x v="35"/>
    <x v="154"/>
    <n v="2020"/>
    <n v="0"/>
    <n v="0"/>
    <n v="0"/>
    <n v="0"/>
    <n v="0"/>
    <x v="4"/>
  </r>
  <r>
    <s v="iet"/>
    <x v="35"/>
    <x v="155"/>
    <n v="2020"/>
    <n v="0"/>
    <n v="0"/>
    <n v="0"/>
    <n v="0"/>
    <n v="0"/>
    <x v="4"/>
  </r>
  <r>
    <s v="iet"/>
    <x v="35"/>
    <x v="156"/>
    <n v="2020"/>
    <n v="0"/>
    <n v="0"/>
    <n v="0"/>
    <n v="0"/>
    <n v="0"/>
    <x v="4"/>
  </r>
  <r>
    <s v="iet"/>
    <x v="35"/>
    <x v="157"/>
    <n v="2020"/>
    <n v="0"/>
    <n v="0"/>
    <n v="0"/>
    <n v="0"/>
    <n v="0"/>
    <x v="4"/>
  </r>
  <r>
    <s v="iet"/>
    <x v="35"/>
    <x v="158"/>
    <n v="2020"/>
    <n v="0"/>
    <n v="0"/>
    <n v="0"/>
    <n v="0"/>
    <n v="0"/>
    <x v="4"/>
  </r>
  <r>
    <s v="iet"/>
    <x v="35"/>
    <x v="159"/>
    <n v="2020"/>
    <n v="0"/>
    <n v="0"/>
    <n v="0"/>
    <n v="0"/>
    <n v="0"/>
    <x v="4"/>
  </r>
  <r>
    <s v="iet"/>
    <x v="35"/>
    <x v="160"/>
    <n v="2020"/>
    <n v="0"/>
    <n v="0"/>
    <n v="0"/>
    <n v="0"/>
    <n v="0"/>
    <x v="4"/>
  </r>
  <r>
    <s v="iet"/>
    <x v="35"/>
    <x v="161"/>
    <n v="2020"/>
    <n v="0"/>
    <n v="0"/>
    <n v="0"/>
    <n v="0"/>
    <n v="0"/>
    <x v="4"/>
  </r>
  <r>
    <s v="iet"/>
    <x v="35"/>
    <x v="162"/>
    <n v="2020"/>
    <n v="183"/>
    <n v="653"/>
    <n v="0.28024502297090353"/>
    <n v="0.24579727990170816"/>
    <n v="0.31469276604009894"/>
    <x v="4"/>
  </r>
  <r>
    <s v="iet"/>
    <x v="35"/>
    <x v="163"/>
    <n v="2020"/>
    <n v="25"/>
    <n v="653"/>
    <n v="3.8284839203675342E-2"/>
    <n v="2.3567268676395144E-2"/>
    <n v="5.3002409730955539E-2"/>
    <x v="4"/>
  </r>
  <r>
    <s v="iet"/>
    <x v="35"/>
    <x v="164"/>
    <n v="2020"/>
    <n v="47"/>
    <n v="271"/>
    <n v="0.17343173431734318"/>
    <n v="0.12835265130211612"/>
    <n v="0.21851081733257025"/>
    <x v="4"/>
  </r>
  <r>
    <s v="iet"/>
    <x v="35"/>
    <x v="165"/>
    <n v="2020"/>
    <n v="7"/>
    <n v="271"/>
    <n v="2.5830258302583026E-2"/>
    <n v="6.9436871781923988E-3"/>
    <n v="4.471682942697365E-2"/>
    <x v="4"/>
  </r>
  <r>
    <s v="iet"/>
    <x v="35"/>
    <x v="166"/>
    <n v="2020"/>
    <n v="73"/>
    <n v="258"/>
    <n v="0.28294573643410853"/>
    <n v="0.22798230901936739"/>
    <n v="0.33790916384884967"/>
    <x v="4"/>
  </r>
  <r>
    <s v="iet"/>
    <x v="35"/>
    <x v="167"/>
    <n v="2020"/>
    <n v="9"/>
    <n v="258"/>
    <n v="3.4883720930232558E-2"/>
    <n v="1.2494063917061402E-2"/>
    <n v="5.7273377943403717E-2"/>
    <x v="4"/>
  </r>
  <r>
    <s v="iet"/>
    <x v="35"/>
    <x v="168"/>
    <n v="2020"/>
    <n v="283"/>
    <n v="1182"/>
    <n v="0.23942470389170897"/>
    <n v="0.21509689922146191"/>
    <n v="0.26375250856195603"/>
    <x v="4"/>
  </r>
  <r>
    <s v="iet"/>
    <x v="35"/>
    <x v="169"/>
    <n v="2020"/>
    <n v="40"/>
    <n v="1182"/>
    <n v="3.3840947546531303E-2"/>
    <n v="2.3532508574609087E-2"/>
    <n v="4.4149386518453515E-2"/>
    <x v="4"/>
  </r>
  <r>
    <s v="iet"/>
    <x v="35"/>
    <x v="170"/>
    <n v="2020"/>
    <n v="183"/>
    <n v="653"/>
    <n v="0.28024502297090353"/>
    <n v="0.24579727990170816"/>
    <n v="0.31469276604009894"/>
    <x v="4"/>
  </r>
  <r>
    <s v="iet"/>
    <x v="35"/>
    <x v="171"/>
    <n v="2020"/>
    <n v="25"/>
    <n v="653"/>
    <n v="3.8284839203675342E-2"/>
    <n v="2.3567268676395144E-2"/>
    <n v="5.3002409730955539E-2"/>
    <x v="4"/>
  </r>
  <r>
    <s v="iet"/>
    <x v="35"/>
    <x v="172"/>
    <n v="2020"/>
    <n v="47"/>
    <n v="271"/>
    <n v="0.17343173431734318"/>
    <n v="0.12835265130211612"/>
    <n v="0.21851081733257025"/>
    <x v="4"/>
  </r>
  <r>
    <s v="iet"/>
    <x v="35"/>
    <x v="173"/>
    <n v="2020"/>
    <n v="7"/>
    <n v="271"/>
    <n v="2.5830258302583026E-2"/>
    <n v="6.9436871781923988E-3"/>
    <n v="4.471682942697365E-2"/>
    <x v="4"/>
  </r>
  <r>
    <s v="iet"/>
    <x v="35"/>
    <x v="174"/>
    <n v="2020"/>
    <n v="73"/>
    <n v="258"/>
    <n v="0.28294573643410853"/>
    <n v="0.22798230901936739"/>
    <n v="0.33790916384884967"/>
    <x v="4"/>
  </r>
  <r>
    <s v="iet"/>
    <x v="35"/>
    <x v="175"/>
    <n v="2020"/>
    <n v="9"/>
    <n v="258"/>
    <n v="3.4883720930232558E-2"/>
    <n v="1.2494063917061402E-2"/>
    <n v="5.7273377943403717E-2"/>
    <x v="4"/>
  </r>
  <r>
    <s v="iet"/>
    <x v="35"/>
    <x v="176"/>
    <n v="2020"/>
    <n v="283"/>
    <n v="1182"/>
    <n v="0.23942470389170897"/>
    <n v="0.21509689922146191"/>
    <n v="0.26375250856195603"/>
    <x v="4"/>
  </r>
  <r>
    <s v="iet"/>
    <x v="35"/>
    <x v="177"/>
    <n v="2020"/>
    <n v="40"/>
    <n v="1182"/>
    <n v="3.3840947546531303E-2"/>
    <n v="2.3532508574609087E-2"/>
    <n v="4.4149386518453515E-2"/>
    <x v="4"/>
  </r>
  <r>
    <s v="wcc"/>
    <x v="0"/>
    <x v="0"/>
    <n v="2020"/>
    <m/>
    <m/>
    <m/>
    <m/>
    <m/>
    <x v="5"/>
  </r>
  <r>
    <s v="wcc"/>
    <x v="0"/>
    <x v="1"/>
    <n v="2020"/>
    <n v="114"/>
    <n v="226"/>
    <n v="0.50442477876106195"/>
    <n v="0.43923870111072338"/>
    <n v="0.56961085641140052"/>
    <x v="5"/>
  </r>
  <r>
    <s v="wcc"/>
    <x v="0"/>
    <x v="2"/>
    <n v="2020"/>
    <n v="92"/>
    <n v="185"/>
    <n v="0.49729729729729732"/>
    <n v="0.42524731694801765"/>
    <n v="0.569347277646577"/>
    <x v="5"/>
  </r>
  <r>
    <s v="wcc"/>
    <x v="0"/>
    <x v="3"/>
    <n v="2020"/>
    <n v="206"/>
    <n v="411"/>
    <n v="0.5012165450121655"/>
    <n v="0.4528768529771614"/>
    <n v="0.5495562370471696"/>
    <x v="5"/>
  </r>
  <r>
    <s v="wcc"/>
    <x v="0"/>
    <x v="4"/>
    <n v="2020"/>
    <n v="115"/>
    <n v="226"/>
    <n v="0.50884955752212391"/>
    <n v="0.4436711384605036"/>
    <n v="0.57402797658374427"/>
    <x v="5"/>
  </r>
  <r>
    <s v="wcc"/>
    <x v="0"/>
    <x v="5"/>
    <n v="2020"/>
    <n v="95"/>
    <n v="185"/>
    <n v="0.51351351351351349"/>
    <n v="0.44148880056124062"/>
    <n v="0.58553822646578635"/>
    <x v="5"/>
  </r>
  <r>
    <s v="wcc"/>
    <x v="0"/>
    <x v="6"/>
    <n v="2020"/>
    <n v="210"/>
    <n v="411"/>
    <n v="0.51094890510948909"/>
    <n v="0.462620661195909"/>
    <n v="0.55927714902306924"/>
    <x v="5"/>
  </r>
  <r>
    <s v="wcc"/>
    <x v="0"/>
    <x v="7"/>
    <n v="2020"/>
    <n v="96"/>
    <n v="226"/>
    <n v="0.4247787610619469"/>
    <n v="0.36033205792428941"/>
    <n v="0.48922546419960439"/>
    <x v="5"/>
  </r>
  <r>
    <s v="wcc"/>
    <x v="0"/>
    <x v="8"/>
    <n v="2020"/>
    <n v="96"/>
    <n v="185"/>
    <n v="0.51891891891891895"/>
    <n v="0.44691948223096273"/>
    <n v="0.59091835560687522"/>
    <x v="5"/>
  </r>
  <r>
    <s v="wcc"/>
    <x v="0"/>
    <x v="9"/>
    <n v="2020"/>
    <n v="192"/>
    <n v="411"/>
    <n v="0.46715328467153283"/>
    <n v="0.41891787067937086"/>
    <n v="0.51538869866369474"/>
    <x v="5"/>
  </r>
  <r>
    <s v="cis"/>
    <x v="1"/>
    <x v="10"/>
    <n v="2020"/>
    <m/>
    <m/>
    <s v="-"/>
    <s v="-"/>
    <s v="-"/>
    <x v="5"/>
  </r>
  <r>
    <s v="cis"/>
    <x v="1"/>
    <x v="11"/>
    <n v="2020"/>
    <n v="158"/>
    <n v="226"/>
    <n v="0.69911504424778759"/>
    <n v="0.63931845505514007"/>
    <n v="0.75891163344043511"/>
    <x v="5"/>
  </r>
  <r>
    <s v="cis"/>
    <x v="1"/>
    <x v="12"/>
    <n v="2020"/>
    <n v="185"/>
    <n v="226"/>
    <n v="0.81858407079646023"/>
    <n v="0.76834157495960109"/>
    <n v="0.86882656663331936"/>
    <x v="5"/>
  </r>
  <r>
    <s v="cis"/>
    <x v="1"/>
    <x v="13"/>
    <n v="2020"/>
    <n v="192"/>
    <n v="226"/>
    <n v="0.84955752212389379"/>
    <n v="0.80294705176819692"/>
    <n v="0.89616799247959067"/>
    <x v="5"/>
  </r>
  <r>
    <s v="cis"/>
    <x v="1"/>
    <x v="14"/>
    <n v="2020"/>
    <n v="183"/>
    <n v="226"/>
    <n v="0.80973451327433632"/>
    <n v="0.75856006309372648"/>
    <n v="0.86090896345494616"/>
    <x v="5"/>
  </r>
  <r>
    <s v="cis"/>
    <x v="1"/>
    <x v="15"/>
    <n v="2020"/>
    <n v="176"/>
    <n v="226"/>
    <n v="0.77876106194690264"/>
    <n v="0.72464393292339846"/>
    <n v="0.83287819097040683"/>
    <x v="5"/>
  </r>
  <r>
    <s v="cis"/>
    <x v="1"/>
    <x v="16"/>
    <n v="2020"/>
    <n v="187"/>
    <n v="226"/>
    <n v="0.82743362831858402"/>
    <n v="0.77816771715231725"/>
    <n v="0.8766995394848508"/>
    <x v="5"/>
  </r>
  <r>
    <s v="cis"/>
    <x v="1"/>
    <x v="17"/>
    <n v="2020"/>
    <n v="165"/>
    <n v="226"/>
    <n v="0.73008849557522126"/>
    <n v="0.67221225646129246"/>
    <n v="0.78796473468915007"/>
    <x v="5"/>
  </r>
  <r>
    <s v="cis"/>
    <x v="1"/>
    <x v="18"/>
    <n v="2020"/>
    <m/>
    <m/>
    <s v="-"/>
    <s v="-"/>
    <s v="-"/>
    <x v="5"/>
  </r>
  <r>
    <s v="cis"/>
    <x v="1"/>
    <x v="19"/>
    <n v="2020"/>
    <m/>
    <m/>
    <s v="-"/>
    <s v="-"/>
    <s v="-"/>
    <x v="5"/>
  </r>
  <r>
    <s v="cis"/>
    <x v="1"/>
    <x v="20"/>
    <n v="2020"/>
    <m/>
    <m/>
    <s v="-"/>
    <s v="-"/>
    <s v="-"/>
    <x v="5"/>
  </r>
  <r>
    <s v="cis"/>
    <x v="1"/>
    <x v="22"/>
    <n v="2020"/>
    <n v="140"/>
    <n v="226"/>
    <n v="0.61946902654867253"/>
    <n v="0.55616859714550004"/>
    <n v="0.68276945595184502"/>
    <x v="5"/>
  </r>
  <r>
    <s v="cis"/>
    <x v="1"/>
    <x v="26"/>
    <n v="2020"/>
    <m/>
    <m/>
    <s v="-"/>
    <s v="-"/>
    <s v="-"/>
    <x v="5"/>
  </r>
  <r>
    <s v="cis"/>
    <x v="1"/>
    <x v="29"/>
    <n v="2020"/>
    <m/>
    <m/>
    <s v="-"/>
    <s v="-"/>
    <s v="-"/>
    <x v="5"/>
  </r>
  <r>
    <s v="ima"/>
    <x v="2"/>
    <x v="30"/>
    <n v="2020"/>
    <m/>
    <m/>
    <s v="-"/>
    <s v="-"/>
    <s v="-"/>
    <x v="5"/>
  </r>
  <r>
    <s v="ima"/>
    <x v="2"/>
    <x v="31"/>
    <n v="2020"/>
    <n v="141"/>
    <n v="283"/>
    <n v="0.49823321554770317"/>
    <n v="0.43997862600647142"/>
    <n v="0.55648780508893492"/>
    <x v="5"/>
  </r>
  <r>
    <s v="ima"/>
    <x v="2"/>
    <x v="32"/>
    <n v="2020"/>
    <n v="136"/>
    <n v="283"/>
    <n v="0.48056537102473496"/>
    <n v="0.42235444077880746"/>
    <n v="0.53877630127066245"/>
    <x v="5"/>
  </r>
  <r>
    <s v="ima"/>
    <x v="2"/>
    <x v="33"/>
    <n v="2020"/>
    <n v="42"/>
    <n v="283"/>
    <n v="0.14840989399293286"/>
    <n v="0.10698994263326853"/>
    <n v="0.1898298453525972"/>
    <x v="5"/>
  </r>
  <r>
    <s v="ima"/>
    <x v="2"/>
    <x v="34"/>
    <n v="2020"/>
    <m/>
    <m/>
    <s v="-"/>
    <s v="-"/>
    <s v="-"/>
    <x v="5"/>
  </r>
  <r>
    <s v="ima"/>
    <x v="2"/>
    <x v="21"/>
    <n v="2020"/>
    <n v="38"/>
    <n v="283"/>
    <n v="0.13427561837455831"/>
    <n v="9.4551775210394429E-2"/>
    <n v="0.1739994615387222"/>
    <x v="5"/>
  </r>
  <r>
    <s v="bcs"/>
    <x v="3"/>
    <x v="35"/>
    <n v="2020"/>
    <n v="4342"/>
    <n v="7030"/>
    <n v="0.61763869132290183"/>
    <n v="0.60627857899733462"/>
    <n v="0.62899880364846905"/>
    <x v="5"/>
  </r>
  <r>
    <s v="ccs"/>
    <x v="4"/>
    <x v="36"/>
    <n v="2020"/>
    <n v="184"/>
    <n v="411"/>
    <n v="0.44768856447688565"/>
    <n v="0.39961401991081014"/>
    <n v="0.49576310904296117"/>
    <x v="5"/>
  </r>
  <r>
    <s v="col"/>
    <x v="5"/>
    <x v="37"/>
    <n v="2020"/>
    <n v="214"/>
    <n v="411"/>
    <n v="0.52068126520681268"/>
    <n v="0.47238279910826803"/>
    <n v="0.56897973130535728"/>
    <x v="5"/>
  </r>
  <r>
    <s v="chl"/>
    <x v="6"/>
    <x v="38"/>
    <n v="2020"/>
    <m/>
    <m/>
    <s v="-"/>
    <s v="-"/>
    <s v="-"/>
    <x v="5"/>
  </r>
  <r>
    <s v="chl"/>
    <x v="6"/>
    <x v="39"/>
    <n v="2020"/>
    <n v="289"/>
    <n v="805"/>
    <n v="0.35900621118012421"/>
    <n v="0.32586746878959127"/>
    <n v="0.39214495357065715"/>
    <x v="5"/>
  </r>
  <r>
    <s v="chl"/>
    <x v="6"/>
    <x v="40"/>
    <n v="2020"/>
    <n v="798"/>
    <n v="1733"/>
    <n v="0.46047316791690712"/>
    <n v="0.43700574076480958"/>
    <n v="0.48394059506900466"/>
    <x v="5"/>
  </r>
  <r>
    <s v="chl"/>
    <x v="6"/>
    <x v="41"/>
    <n v="2020"/>
    <n v="1087"/>
    <n v="2538"/>
    <n v="0.42828999211977936"/>
    <n v="0.40903837911237617"/>
    <n v="0.44754160512718255"/>
    <x v="5"/>
  </r>
  <r>
    <s v="cwp"/>
    <x v="7"/>
    <x v="42"/>
    <n v="2020"/>
    <m/>
    <m/>
    <s v="-"/>
    <s v="-"/>
    <s v="-"/>
    <x v="5"/>
  </r>
  <r>
    <s v="cwp"/>
    <x v="7"/>
    <x v="43"/>
    <n v="2020"/>
    <n v="445"/>
    <n v="519"/>
    <n v="0.8574181117533719"/>
    <n v="0.82733651397927332"/>
    <n v="0.88749970952747048"/>
    <x v="5"/>
  </r>
  <r>
    <s v="cwp"/>
    <x v="7"/>
    <x v="44"/>
    <n v="2020"/>
    <n v="1230"/>
    <n v="1790"/>
    <n v="0.68715083798882681"/>
    <n v="0.66567139108355355"/>
    <n v="0.70863028489410007"/>
    <x v="5"/>
  </r>
  <r>
    <s v="cwp"/>
    <x v="7"/>
    <x v="45"/>
    <n v="2020"/>
    <n v="1"/>
    <n v="4"/>
    <n v="0.25"/>
    <n v="0"/>
    <n v="0.67435244785437498"/>
    <x v="5"/>
  </r>
  <r>
    <s v="cwp"/>
    <x v="7"/>
    <x v="41"/>
    <n v="2020"/>
    <n v="1676"/>
    <n v="2313"/>
    <n v="0.72460008646779073"/>
    <n v="0.7063947233553024"/>
    <n v="0.74280544958027905"/>
    <x v="5"/>
  </r>
  <r>
    <s v="spr"/>
    <x v="8"/>
    <x v="46"/>
    <n v="2020"/>
    <m/>
    <m/>
    <s v="-"/>
    <s v="-"/>
    <s v="-"/>
    <x v="5"/>
  </r>
  <r>
    <s v="pce"/>
    <x v="9"/>
    <x v="47"/>
    <n v="2020"/>
    <m/>
    <m/>
    <s v="-"/>
    <s v="-"/>
    <s v="-"/>
    <x v="5"/>
  </r>
  <r>
    <s v="pce"/>
    <x v="9"/>
    <x v="48"/>
    <n v="2020"/>
    <m/>
    <m/>
    <s v="-"/>
    <s v="-"/>
    <s v="-"/>
    <x v="5"/>
  </r>
  <r>
    <s v="pce"/>
    <x v="9"/>
    <x v="49"/>
    <n v="2020"/>
    <m/>
    <m/>
    <s v="-"/>
    <s v="-"/>
    <s v="-"/>
    <x v="5"/>
  </r>
  <r>
    <s v="amr"/>
    <x v="10"/>
    <x v="50"/>
    <n v="2020"/>
    <m/>
    <m/>
    <s v="-"/>
    <s v="-"/>
    <s v="-"/>
    <x v="5"/>
  </r>
  <r>
    <s v="amr"/>
    <x v="10"/>
    <x v="51"/>
    <n v="2020"/>
    <n v="7"/>
    <n v="7"/>
    <n v="1"/>
    <n v="1"/>
    <n v="1"/>
    <x v="5"/>
  </r>
  <r>
    <s v="amr"/>
    <x v="10"/>
    <x v="52"/>
    <n v="2020"/>
    <n v="14"/>
    <n v="16"/>
    <n v="0.875"/>
    <n v="0.71294773219729379"/>
    <n v="1"/>
    <x v="5"/>
  </r>
  <r>
    <s v="amr"/>
    <x v="10"/>
    <x v="53"/>
    <n v="2020"/>
    <n v="290"/>
    <n v="420"/>
    <n v="0.69047619047619047"/>
    <n v="0.64626290271317954"/>
    <n v="0.73468947823920139"/>
    <x v="5"/>
  </r>
  <r>
    <s v="amr"/>
    <x v="10"/>
    <x v="54"/>
    <n v="2020"/>
    <n v="238"/>
    <n v="317"/>
    <n v="0.75078864353312302"/>
    <n v="0.70317085717264938"/>
    <n v="0.79840642989359667"/>
    <x v="5"/>
  </r>
  <r>
    <s v="amr"/>
    <x v="10"/>
    <x v="41"/>
    <n v="2020"/>
    <n v="549"/>
    <n v="760"/>
    <n v="0.72236842105263155"/>
    <n v="0.69052915244658264"/>
    <n v="0.75420768965868046"/>
    <x v="5"/>
  </r>
  <r>
    <s v="cbp"/>
    <x v="11"/>
    <x v="55"/>
    <n v="2020"/>
    <n v="249"/>
    <n v="411"/>
    <n v="0.6058394160583942"/>
    <n v="0.55859499631347198"/>
    <n v="0.65308383580331641"/>
    <x v="5"/>
  </r>
  <r>
    <s v="pbh"/>
    <x v="12"/>
    <x v="56"/>
    <n v="2020"/>
    <m/>
    <m/>
    <s v="-"/>
    <s v="-"/>
    <s v="-"/>
    <x v="5"/>
  </r>
  <r>
    <s v="spc"/>
    <x v="13"/>
    <x v="57"/>
    <n v="2020"/>
    <m/>
    <m/>
    <s v="-"/>
    <s v="-"/>
    <s v="-"/>
    <x v="5"/>
  </r>
  <r>
    <s v="spc"/>
    <x v="13"/>
    <x v="58"/>
    <n v="2020"/>
    <m/>
    <m/>
    <s v="-"/>
    <s v="-"/>
    <s v="-"/>
    <x v="5"/>
  </r>
  <r>
    <s v="spc"/>
    <x v="13"/>
    <x v="59"/>
    <n v="2020"/>
    <m/>
    <m/>
    <s v="-"/>
    <s v="-"/>
    <s v="-"/>
    <x v="5"/>
  </r>
  <r>
    <s v="spc"/>
    <x v="13"/>
    <x v="60"/>
    <n v="2020"/>
    <m/>
    <m/>
    <s v="-"/>
    <s v="-"/>
    <s v="-"/>
    <x v="5"/>
  </r>
  <r>
    <s v="spc"/>
    <x v="13"/>
    <x v="61"/>
    <n v="2020"/>
    <m/>
    <m/>
    <s v="-"/>
    <s v="-"/>
    <s v="-"/>
    <x v="5"/>
  </r>
  <r>
    <s v="spc"/>
    <x v="13"/>
    <x v="62"/>
    <n v="2020"/>
    <m/>
    <m/>
    <s v="-"/>
    <s v="-"/>
    <s v="-"/>
    <x v="5"/>
  </r>
  <r>
    <s v="spc"/>
    <x v="13"/>
    <x v="63"/>
    <n v="2020"/>
    <m/>
    <m/>
    <s v="-"/>
    <s v="-"/>
    <s v="-"/>
    <x v="5"/>
  </r>
  <r>
    <s v="cre"/>
    <x v="14"/>
    <x v="64"/>
    <n v="2020"/>
    <m/>
    <m/>
    <s v="-"/>
    <s v="-"/>
    <s v="-"/>
    <x v="5"/>
  </r>
  <r>
    <s v="cre"/>
    <x v="14"/>
    <x v="65"/>
    <n v="2020"/>
    <m/>
    <m/>
    <s v="-"/>
    <s v="-"/>
    <s v="-"/>
    <x v="5"/>
  </r>
  <r>
    <s v="cre"/>
    <x v="14"/>
    <x v="66"/>
    <n v="2020"/>
    <m/>
    <m/>
    <s v="-"/>
    <s v="-"/>
    <s v="-"/>
    <x v="5"/>
  </r>
  <r>
    <s v="cre"/>
    <x v="14"/>
    <x v="67"/>
    <n v="2020"/>
    <m/>
    <m/>
    <s v="-"/>
    <s v="-"/>
    <s v="-"/>
    <x v="5"/>
  </r>
  <r>
    <s v="cre"/>
    <x v="14"/>
    <x v="68"/>
    <n v="2020"/>
    <m/>
    <m/>
    <s v="-"/>
    <s v="-"/>
    <s v="-"/>
    <x v="5"/>
  </r>
  <r>
    <s v="cre"/>
    <x v="14"/>
    <x v="69"/>
    <n v="2020"/>
    <m/>
    <m/>
    <s v="-"/>
    <s v="-"/>
    <s v="-"/>
    <x v="5"/>
  </r>
  <r>
    <s v="cre"/>
    <x v="14"/>
    <x v="70"/>
    <n v="2020"/>
    <m/>
    <m/>
    <s v="-"/>
    <s v="-"/>
    <s v="-"/>
    <x v="5"/>
  </r>
  <r>
    <s v="cre"/>
    <x v="14"/>
    <x v="71"/>
    <n v="2020"/>
    <m/>
    <m/>
    <s v="-"/>
    <s v="-"/>
    <s v="-"/>
    <x v="5"/>
  </r>
  <r>
    <s v="cre"/>
    <x v="14"/>
    <x v="72"/>
    <n v="2020"/>
    <m/>
    <m/>
    <s v="-"/>
    <s v="-"/>
    <s v="-"/>
    <x v="5"/>
  </r>
  <r>
    <s v="cre"/>
    <x v="14"/>
    <x v="73"/>
    <n v="2020"/>
    <m/>
    <m/>
    <s v="-"/>
    <s v="-"/>
    <s v="-"/>
    <x v="5"/>
  </r>
  <r>
    <s v="cre"/>
    <x v="14"/>
    <x v="74"/>
    <n v="2020"/>
    <m/>
    <m/>
    <s v="-"/>
    <s v="-"/>
    <s v="-"/>
    <x v="5"/>
  </r>
  <r>
    <s v="cre"/>
    <x v="14"/>
    <x v="75"/>
    <n v="2020"/>
    <m/>
    <m/>
    <s v="-"/>
    <s v="-"/>
    <s v="-"/>
    <x v="5"/>
  </r>
  <r>
    <s v="cre"/>
    <x v="14"/>
    <x v="76"/>
    <n v="2020"/>
    <m/>
    <m/>
    <s v="-"/>
    <s v="-"/>
    <s v="-"/>
    <x v="5"/>
  </r>
  <r>
    <s v="cdc"/>
    <x v="15"/>
    <x v="77"/>
    <n v="2020"/>
    <m/>
    <m/>
    <s v="-"/>
    <s v="-"/>
    <s v="-"/>
    <x v="5"/>
  </r>
  <r>
    <s v="cdc"/>
    <x v="15"/>
    <x v="78"/>
    <n v="2020"/>
    <m/>
    <m/>
    <s v="-"/>
    <s v="-"/>
    <s v="-"/>
    <x v="5"/>
  </r>
  <r>
    <s v="cdc"/>
    <x v="15"/>
    <x v="79"/>
    <n v="2020"/>
    <m/>
    <m/>
    <s v="-"/>
    <s v="-"/>
    <s v="-"/>
    <x v="5"/>
  </r>
  <r>
    <s v="cdc"/>
    <x v="15"/>
    <x v="80"/>
    <n v="2020"/>
    <n v="185"/>
    <n v="411"/>
    <n v="0.45012165450121655"/>
    <n v="0.40202294522124177"/>
    <n v="0.49822036378119133"/>
    <x v="5"/>
  </r>
  <r>
    <s v="cdc"/>
    <x v="15"/>
    <x v="81"/>
    <n v="2020"/>
    <n v="119"/>
    <n v="411"/>
    <n v="0.28953771289537711"/>
    <n v="0.24568885914781327"/>
    <n v="0.33338656664294097"/>
    <x v="5"/>
  </r>
  <r>
    <s v="cdc"/>
    <x v="15"/>
    <x v="207"/>
    <n v="2020"/>
    <n v="358"/>
    <n v="411"/>
    <n v="0.87104622871046233"/>
    <n v="0.83864415641606338"/>
    <n v="0.90344830100486129"/>
    <x v="5"/>
  </r>
  <r>
    <s v="cdc"/>
    <x v="15"/>
    <x v="82"/>
    <n v="2020"/>
    <m/>
    <m/>
    <s v="-"/>
    <s v="-"/>
    <s v="-"/>
    <x v="5"/>
  </r>
  <r>
    <s v="ked"/>
    <x v="16"/>
    <x v="83"/>
    <n v="2020"/>
    <m/>
    <m/>
    <s v="-"/>
    <s v="-"/>
    <s v="-"/>
    <x v="5"/>
  </r>
  <r>
    <s v="ked"/>
    <x v="16"/>
    <x v="84"/>
    <n v="2020"/>
    <m/>
    <m/>
    <s v="-"/>
    <s v="-"/>
    <s v="-"/>
    <x v="5"/>
  </r>
  <r>
    <s v="ked"/>
    <x v="16"/>
    <x v="85"/>
    <n v="2020"/>
    <m/>
    <m/>
    <s v="-"/>
    <s v="-"/>
    <s v="-"/>
    <x v="5"/>
  </r>
  <r>
    <s v="ked"/>
    <x v="16"/>
    <x v="86"/>
    <n v="2020"/>
    <m/>
    <m/>
    <s v="-"/>
    <s v="-"/>
    <s v="-"/>
    <x v="5"/>
  </r>
  <r>
    <s v="ked"/>
    <x v="16"/>
    <x v="41"/>
    <n v="2020"/>
    <m/>
    <m/>
    <s v="-"/>
    <s v="-"/>
    <s v="-"/>
    <x v="5"/>
  </r>
  <r>
    <s v="spd"/>
    <x v="17"/>
    <x v="87"/>
    <n v="2020"/>
    <m/>
    <m/>
    <s v="-"/>
    <s v="-"/>
    <s v="-"/>
    <x v="5"/>
  </r>
  <r>
    <s v="spd"/>
    <x v="17"/>
    <x v="88"/>
    <n v="2020"/>
    <m/>
    <m/>
    <s v="-"/>
    <s v="-"/>
    <s v="-"/>
    <x v="5"/>
  </r>
  <r>
    <s v="spd"/>
    <x v="17"/>
    <x v="89"/>
    <n v="2020"/>
    <m/>
    <m/>
    <s v="-"/>
    <s v="-"/>
    <s v="-"/>
    <x v="5"/>
  </r>
  <r>
    <s v="amm"/>
    <x v="18"/>
    <x v="90"/>
    <n v="2020"/>
    <m/>
    <m/>
    <s v="-"/>
    <s v="-"/>
    <s v="-"/>
    <x v="5"/>
  </r>
  <r>
    <s v="amm"/>
    <x v="18"/>
    <x v="91"/>
    <n v="2020"/>
    <n v="1515"/>
    <n v="2004"/>
    <n v="0.75598802395209586"/>
    <n v="0.73718315801802359"/>
    <n v="0.77479288988616812"/>
    <x v="5"/>
  </r>
  <r>
    <s v="amm"/>
    <x v="18"/>
    <x v="92"/>
    <n v="2020"/>
    <n v="1215"/>
    <n v="2004"/>
    <n v="0.60628742514970058"/>
    <n v="0.58489617649054326"/>
    <n v="0.62767867380885789"/>
    <x v="5"/>
  </r>
  <r>
    <s v="add"/>
    <x v="19"/>
    <x v="93"/>
    <n v="2020"/>
    <m/>
    <m/>
    <s v="-"/>
    <s v="-"/>
    <s v="-"/>
    <x v="5"/>
  </r>
  <r>
    <s v="add"/>
    <x v="19"/>
    <x v="94"/>
    <n v="2020"/>
    <m/>
    <m/>
    <s v="-"/>
    <s v="-"/>
    <s v="-"/>
    <x v="5"/>
  </r>
  <r>
    <s v="add"/>
    <x v="19"/>
    <x v="95"/>
    <n v="2020"/>
    <m/>
    <m/>
    <s v="-"/>
    <s v="-"/>
    <s v="-"/>
    <x v="5"/>
  </r>
  <r>
    <s v="fui"/>
    <x v="20"/>
    <x v="96"/>
    <n v="2020"/>
    <m/>
    <m/>
    <s v="-"/>
    <s v="-"/>
    <s v="-"/>
    <x v="5"/>
  </r>
  <r>
    <s v="fui"/>
    <x v="20"/>
    <x v="97"/>
    <n v="2020"/>
    <m/>
    <m/>
    <s v="-"/>
    <s v="-"/>
    <s v="-"/>
    <x v="5"/>
  </r>
  <r>
    <s v="fui"/>
    <x v="20"/>
    <x v="98"/>
    <n v="2020"/>
    <m/>
    <m/>
    <s v="-"/>
    <s v="-"/>
    <s v="-"/>
    <x v="5"/>
  </r>
  <r>
    <s v="fui"/>
    <x v="20"/>
    <x v="99"/>
    <n v="2020"/>
    <m/>
    <m/>
    <s v="-"/>
    <s v="-"/>
    <s v="-"/>
    <x v="5"/>
  </r>
  <r>
    <s v="fui"/>
    <x v="20"/>
    <x v="100"/>
    <n v="2020"/>
    <m/>
    <m/>
    <s v="-"/>
    <s v="-"/>
    <s v="-"/>
    <x v="5"/>
  </r>
  <r>
    <s v="fui"/>
    <x v="20"/>
    <x v="101"/>
    <n v="2020"/>
    <m/>
    <m/>
    <s v="-"/>
    <s v="-"/>
    <s v="-"/>
    <x v="5"/>
  </r>
  <r>
    <s v="fui"/>
    <x v="20"/>
    <x v="102"/>
    <n v="2020"/>
    <m/>
    <m/>
    <s v="-"/>
    <s v="-"/>
    <s v="-"/>
    <x v="5"/>
  </r>
  <r>
    <s v="fui"/>
    <x v="20"/>
    <x v="103"/>
    <n v="2020"/>
    <m/>
    <m/>
    <s v="-"/>
    <s v="-"/>
    <s v="-"/>
    <x v="5"/>
  </r>
  <r>
    <s v="fui"/>
    <x v="20"/>
    <x v="104"/>
    <n v="2020"/>
    <m/>
    <m/>
    <s v="-"/>
    <s v="-"/>
    <s v="-"/>
    <x v="5"/>
  </r>
  <r>
    <s v="fuh"/>
    <x v="21"/>
    <x v="105"/>
    <n v="2020"/>
    <m/>
    <m/>
    <s v="-"/>
    <s v="-"/>
    <s v="-"/>
    <x v="5"/>
  </r>
  <r>
    <s v="fuh"/>
    <x v="21"/>
    <x v="106"/>
    <n v="2020"/>
    <m/>
    <m/>
    <s v="-"/>
    <s v="-"/>
    <s v="-"/>
    <x v="5"/>
  </r>
  <r>
    <s v="fuh"/>
    <x v="21"/>
    <x v="107"/>
    <n v="2020"/>
    <n v="6"/>
    <n v="26"/>
    <n v="0.23076923076923078"/>
    <n v="6.8817097717235987E-2"/>
    <n v="0.39272136382122558"/>
    <x v="5"/>
  </r>
  <r>
    <s v="fuh"/>
    <x v="21"/>
    <x v="99"/>
    <n v="2020"/>
    <m/>
    <m/>
    <s v="-"/>
    <s v="-"/>
    <s v="-"/>
    <x v="5"/>
  </r>
  <r>
    <s v="fuh"/>
    <x v="21"/>
    <x v="100"/>
    <n v="2020"/>
    <n v="112"/>
    <n v="411"/>
    <n v="0.27250608272506083"/>
    <n v="0.2294595729936468"/>
    <n v="0.31555259245647482"/>
    <x v="5"/>
  </r>
  <r>
    <s v="fuh"/>
    <x v="21"/>
    <x v="101"/>
    <n v="2020"/>
    <m/>
    <m/>
    <s v="-"/>
    <s v="-"/>
    <s v="-"/>
    <x v="5"/>
  </r>
  <r>
    <s v="fuh"/>
    <x v="21"/>
    <x v="102"/>
    <n v="2020"/>
    <n v="0"/>
    <n v="0"/>
    <n v="0"/>
    <n v="0"/>
    <n v="0"/>
    <x v="5"/>
  </r>
  <r>
    <s v="fuh"/>
    <x v="21"/>
    <x v="103"/>
    <n v="2020"/>
    <m/>
    <m/>
    <s v="-"/>
    <s v="-"/>
    <s v="-"/>
    <x v="5"/>
  </r>
  <r>
    <s v="fuh"/>
    <x v="21"/>
    <x v="104"/>
    <n v="2020"/>
    <n v="118"/>
    <n v="437"/>
    <n v="0.27002288329519453"/>
    <n v="0.22839634834893927"/>
    <n v="0.31164941824144982"/>
    <x v="5"/>
  </r>
  <r>
    <s v="pod"/>
    <x v="22"/>
    <x v="108"/>
    <n v="2020"/>
    <m/>
    <m/>
    <s v="-"/>
    <s v="-"/>
    <s v="-"/>
    <x v="5"/>
  </r>
  <r>
    <s v="pod"/>
    <x v="22"/>
    <x v="109"/>
    <n v="2020"/>
    <m/>
    <m/>
    <s v="-"/>
    <s v="-"/>
    <s v="-"/>
    <x v="5"/>
  </r>
  <r>
    <s v="pod"/>
    <x v="22"/>
    <x v="45"/>
    <n v="2020"/>
    <m/>
    <m/>
    <s v="-"/>
    <s v="-"/>
    <s v="-"/>
    <x v="5"/>
  </r>
  <r>
    <s v="pod"/>
    <x v="22"/>
    <x v="41"/>
    <n v="2020"/>
    <m/>
    <m/>
    <s v="-"/>
    <s v="-"/>
    <s v="-"/>
    <x v="5"/>
  </r>
  <r>
    <s v="fum"/>
    <x v="23"/>
    <x v="110"/>
    <n v="2020"/>
    <m/>
    <m/>
    <s v="-"/>
    <s v="-"/>
    <s v="-"/>
    <x v="5"/>
  </r>
  <r>
    <s v="fum"/>
    <x v="23"/>
    <x v="111"/>
    <n v="2020"/>
    <m/>
    <m/>
    <s v="-"/>
    <s v="-"/>
    <s v="-"/>
    <x v="5"/>
  </r>
  <r>
    <s v="fum"/>
    <x v="23"/>
    <x v="112"/>
    <n v="2020"/>
    <m/>
    <m/>
    <s v="-"/>
    <s v="-"/>
    <s v="-"/>
    <x v="5"/>
  </r>
  <r>
    <s v="fum"/>
    <x v="23"/>
    <x v="113"/>
    <n v="2020"/>
    <m/>
    <m/>
    <s v="-"/>
    <s v="-"/>
    <s v="-"/>
    <x v="5"/>
  </r>
  <r>
    <s v="fum"/>
    <x v="23"/>
    <x v="114"/>
    <n v="2020"/>
    <m/>
    <m/>
    <s v="-"/>
    <s v="-"/>
    <s v="-"/>
    <x v="5"/>
  </r>
  <r>
    <s v="fum"/>
    <x v="23"/>
    <x v="115"/>
    <n v="2020"/>
    <m/>
    <m/>
    <s v="-"/>
    <s v="-"/>
    <s v="-"/>
    <x v="5"/>
  </r>
  <r>
    <s v="fum"/>
    <x v="23"/>
    <x v="116"/>
    <n v="2020"/>
    <m/>
    <m/>
    <s v="-"/>
    <s v="-"/>
    <s v="-"/>
    <x v="5"/>
  </r>
  <r>
    <s v="fum"/>
    <x v="23"/>
    <x v="103"/>
    <n v="2020"/>
    <m/>
    <m/>
    <s v="-"/>
    <s v="-"/>
    <s v="-"/>
    <x v="5"/>
  </r>
  <r>
    <s v="fum"/>
    <x v="23"/>
    <x v="104"/>
    <n v="2020"/>
    <m/>
    <m/>
    <s v="-"/>
    <s v="-"/>
    <s v="-"/>
    <x v="5"/>
  </r>
  <r>
    <s v="fua"/>
    <x v="24"/>
    <x v="117"/>
    <n v="2020"/>
    <m/>
    <m/>
    <s v="-"/>
    <s v="-"/>
    <s v="-"/>
    <x v="5"/>
  </r>
  <r>
    <s v="fua"/>
    <x v="24"/>
    <x v="97"/>
    <n v="2020"/>
    <m/>
    <m/>
    <s v="-"/>
    <s v="-"/>
    <s v="-"/>
    <x v="5"/>
  </r>
  <r>
    <s v="fua"/>
    <x v="24"/>
    <x v="98"/>
    <n v="2020"/>
    <m/>
    <m/>
    <s v="-"/>
    <s v="-"/>
    <s v="-"/>
    <x v="5"/>
  </r>
  <r>
    <s v="fua"/>
    <x v="24"/>
    <x v="118"/>
    <n v="2020"/>
    <m/>
    <m/>
    <s v="-"/>
    <s v="-"/>
    <s v="-"/>
    <x v="5"/>
  </r>
  <r>
    <s v="fua"/>
    <x v="24"/>
    <x v="119"/>
    <n v="2020"/>
    <m/>
    <m/>
    <s v="-"/>
    <s v="-"/>
    <s v="-"/>
    <x v="5"/>
  </r>
  <r>
    <s v="fua"/>
    <x v="24"/>
    <x v="103"/>
    <n v="2020"/>
    <m/>
    <m/>
    <s v="-"/>
    <s v="-"/>
    <s v="-"/>
    <x v="5"/>
  </r>
  <r>
    <s v="fua"/>
    <x v="24"/>
    <x v="104"/>
    <n v="2020"/>
    <m/>
    <m/>
    <s v="-"/>
    <s v="-"/>
    <s v="-"/>
    <x v="5"/>
  </r>
  <r>
    <s v="saa"/>
    <x v="25"/>
    <x v="120"/>
    <n v="2020"/>
    <m/>
    <m/>
    <s v="-"/>
    <s v="-"/>
    <s v="-"/>
    <x v="5"/>
  </r>
  <r>
    <s v="apm"/>
    <x v="26"/>
    <x v="121"/>
    <n v="2020"/>
    <m/>
    <m/>
    <s v="-"/>
    <s v="-"/>
    <s v="-"/>
    <x v="5"/>
  </r>
  <r>
    <s v="apm"/>
    <x v="26"/>
    <x v="122"/>
    <n v="2020"/>
    <m/>
    <m/>
    <s v="-"/>
    <s v="-"/>
    <s v="-"/>
    <x v="5"/>
  </r>
  <r>
    <s v="apm"/>
    <x v="26"/>
    <x v="123"/>
    <n v="2020"/>
    <m/>
    <m/>
    <s v="-"/>
    <s v="-"/>
    <s v="-"/>
    <x v="5"/>
  </r>
  <r>
    <s v="apm"/>
    <x v="26"/>
    <x v="124"/>
    <n v="2020"/>
    <m/>
    <m/>
    <s v="-"/>
    <s v="-"/>
    <s v="-"/>
    <x v="5"/>
  </r>
  <r>
    <s v="apm"/>
    <x v="26"/>
    <x v="125"/>
    <n v="2020"/>
    <m/>
    <m/>
    <s v="-"/>
    <s v="-"/>
    <s v="-"/>
    <x v="5"/>
  </r>
  <r>
    <s v="apm"/>
    <x v="26"/>
    <x v="126"/>
    <n v="2020"/>
    <m/>
    <m/>
    <s v="-"/>
    <s v="-"/>
    <s v="-"/>
    <x v="5"/>
  </r>
  <r>
    <s v="apm"/>
    <x v="26"/>
    <x v="127"/>
    <n v="2020"/>
    <m/>
    <m/>
    <s v="-"/>
    <s v="-"/>
    <s v="-"/>
    <x v="5"/>
  </r>
  <r>
    <s v="apm"/>
    <x v="26"/>
    <x v="128"/>
    <n v="2020"/>
    <m/>
    <m/>
    <s v="-"/>
    <s v="-"/>
    <s v="-"/>
    <x v="5"/>
  </r>
  <r>
    <s v="apm"/>
    <x v="26"/>
    <x v="129"/>
    <n v="2020"/>
    <m/>
    <m/>
    <s v="-"/>
    <s v="-"/>
    <s v="-"/>
    <x v="5"/>
  </r>
  <r>
    <s v="apm"/>
    <x v="26"/>
    <x v="130"/>
    <n v="2020"/>
    <m/>
    <m/>
    <s v="-"/>
    <s v="-"/>
    <s v="-"/>
    <x v="5"/>
  </r>
  <r>
    <s v="ncs"/>
    <x v="27"/>
    <x v="131"/>
    <n v="2020"/>
    <m/>
    <m/>
    <s v="-"/>
    <s v="-"/>
    <s v="-"/>
    <x v="5"/>
  </r>
  <r>
    <s v="uri"/>
    <x v="28"/>
    <x v="132"/>
    <n v="2020"/>
    <m/>
    <m/>
    <s v="-"/>
    <s v="-"/>
    <s v="-"/>
    <x v="5"/>
  </r>
  <r>
    <s v="uri"/>
    <x v="28"/>
    <x v="133"/>
    <n v="2020"/>
    <n v="111"/>
    <n v="775"/>
    <n v="0.85677419354838713"/>
    <n v="0.83211101501842943"/>
    <n v="0.88143737207834483"/>
    <x v="5"/>
  </r>
  <r>
    <s v="uri"/>
    <x v="28"/>
    <x v="134"/>
    <n v="2020"/>
    <n v="1224"/>
    <n v="3582"/>
    <n v="0.65829145728643224"/>
    <n v="0.64275935262355854"/>
    <n v="0.67382356194930593"/>
    <x v="5"/>
  </r>
  <r>
    <s v="uri"/>
    <x v="28"/>
    <x v="135"/>
    <n v="2020"/>
    <n v="3"/>
    <n v="7"/>
    <n v="0.5714285714285714"/>
    <n v="0.2048225158321042"/>
    <n v="0.93803462702503859"/>
    <x v="5"/>
  </r>
  <r>
    <s v="uri"/>
    <x v="28"/>
    <x v="41"/>
    <n v="2020"/>
    <n v="1338"/>
    <n v="4364"/>
    <n v="0.69340054995417044"/>
    <n v="0.67972038049733363"/>
    <n v="0.70708071941100725"/>
    <x v="5"/>
  </r>
  <r>
    <s v="aab"/>
    <x v="29"/>
    <x v="136"/>
    <n v="2020"/>
    <m/>
    <m/>
    <s v="-"/>
    <s v="-"/>
    <s v="-"/>
    <x v="5"/>
  </r>
  <r>
    <s v="aab"/>
    <x v="29"/>
    <x v="133"/>
    <n v="2020"/>
    <n v="63"/>
    <n v="132"/>
    <n v="0.52272727272727271"/>
    <n v="0.43751738469317852"/>
    <n v="0.60793716076136695"/>
    <x v="5"/>
  </r>
  <r>
    <s v="aab"/>
    <x v="29"/>
    <x v="134"/>
    <n v="2020"/>
    <n v="1430"/>
    <n v="2080"/>
    <n v="0.3125"/>
    <n v="0.2925801636601178"/>
    <n v="0.3324198363398822"/>
    <x v="5"/>
  </r>
  <r>
    <s v="aab"/>
    <x v="29"/>
    <x v="135"/>
    <n v="2020"/>
    <n v="9"/>
    <n v="10"/>
    <n v="9.9999999999999978E-2"/>
    <n v="0"/>
    <n v="0.28594192641790067"/>
    <x v="5"/>
  </r>
  <r>
    <s v="aab"/>
    <x v="29"/>
    <x v="41"/>
    <n v="2020"/>
    <n v="1502"/>
    <n v="2222"/>
    <n v="0.32403240324032401"/>
    <n v="0.30457247636435858"/>
    <n v="0.34349233011628943"/>
    <x v="5"/>
  </r>
  <r>
    <s v="lbp"/>
    <x v="30"/>
    <x v="137"/>
    <n v="2020"/>
    <n v="370"/>
    <n v="1405"/>
    <n v="0.73665480427046259"/>
    <n v="0.71362381346609893"/>
    <n v="0.75968579507482625"/>
    <x v="5"/>
  </r>
  <r>
    <s v="hdo"/>
    <x v="31"/>
    <x v="138"/>
    <n v="2020"/>
    <m/>
    <m/>
    <s v="-"/>
    <s v="-"/>
    <s v="-"/>
    <x v="5"/>
  </r>
  <r>
    <s v="uop"/>
    <x v="32"/>
    <x v="139"/>
    <n v="2020"/>
    <m/>
    <m/>
    <m/>
    <m/>
    <m/>
    <x v="5"/>
  </r>
  <r>
    <s v="uop"/>
    <x v="32"/>
    <x v="140"/>
    <n v="2020"/>
    <m/>
    <m/>
    <s v="-"/>
    <s v="-"/>
    <s v="-"/>
    <x v="5"/>
  </r>
  <r>
    <s v="uop"/>
    <x v="32"/>
    <x v="141"/>
    <n v="2020"/>
    <m/>
    <m/>
    <s v="-"/>
    <s v="-"/>
    <s v="-"/>
    <x v="5"/>
  </r>
  <r>
    <s v="uop"/>
    <x v="32"/>
    <x v="142"/>
    <n v="2020"/>
    <m/>
    <m/>
    <s v="-"/>
    <s v="-"/>
    <s v="-"/>
    <x v="5"/>
  </r>
  <r>
    <s v="cou"/>
    <x v="33"/>
    <x v="143"/>
    <n v="2020"/>
    <m/>
    <m/>
    <s v="-"/>
    <s v="-"/>
    <s v="-"/>
    <x v="5"/>
  </r>
  <r>
    <s v="cou"/>
    <x v="33"/>
    <x v="144"/>
    <n v="2020"/>
    <m/>
    <m/>
    <s v="-"/>
    <s v="-"/>
    <s v="-"/>
    <x v="5"/>
  </r>
  <r>
    <s v="cou"/>
    <x v="33"/>
    <x v="145"/>
    <n v="2020"/>
    <m/>
    <m/>
    <s v="-"/>
    <s v="-"/>
    <s v="-"/>
    <x v="5"/>
  </r>
  <r>
    <s v="cou"/>
    <x v="33"/>
    <x v="146"/>
    <n v="2020"/>
    <m/>
    <m/>
    <s v="-"/>
    <s v="-"/>
    <s v="-"/>
    <x v="5"/>
  </r>
  <r>
    <s v="cou"/>
    <x v="33"/>
    <x v="147"/>
    <n v="2020"/>
    <m/>
    <m/>
    <s v="-"/>
    <s v="-"/>
    <s v="-"/>
    <x v="5"/>
  </r>
  <r>
    <s v="cou"/>
    <x v="33"/>
    <x v="148"/>
    <n v="2020"/>
    <m/>
    <m/>
    <s v="-"/>
    <s v="-"/>
    <s v="-"/>
    <x v="5"/>
  </r>
  <r>
    <s v="cou"/>
    <x v="33"/>
    <x v="149"/>
    <n v="2020"/>
    <m/>
    <m/>
    <s v="-"/>
    <s v="-"/>
    <s v="-"/>
    <x v="5"/>
  </r>
  <r>
    <s v="aap"/>
    <x v="34"/>
    <x v="150"/>
    <n v="2020"/>
    <m/>
    <m/>
    <s v="-"/>
    <s v="-"/>
    <s v="-"/>
    <x v="5"/>
  </r>
  <r>
    <s v="aap"/>
    <x v="34"/>
    <x v="151"/>
    <n v="2020"/>
    <m/>
    <m/>
    <s v="-"/>
    <s v="-"/>
    <s v="-"/>
    <x v="5"/>
  </r>
  <r>
    <s v="aap"/>
    <x v="34"/>
    <x v="152"/>
    <n v="2020"/>
    <m/>
    <m/>
    <s v="-"/>
    <s v="-"/>
    <s v="-"/>
    <x v="5"/>
  </r>
  <r>
    <s v="aap"/>
    <x v="34"/>
    <x v="45"/>
    <n v="2020"/>
    <m/>
    <m/>
    <s v="-"/>
    <s v="-"/>
    <s v="-"/>
    <x v="5"/>
  </r>
  <r>
    <s v="aap"/>
    <x v="34"/>
    <x v="41"/>
    <n v="2020"/>
    <m/>
    <m/>
    <s v="-"/>
    <s v="-"/>
    <s v="-"/>
    <x v="5"/>
  </r>
  <r>
    <s v="iet"/>
    <x v="35"/>
    <x v="153"/>
    <n v="2020"/>
    <m/>
    <m/>
    <s v="-"/>
    <s v="-"/>
    <s v="-"/>
    <x v="5"/>
  </r>
  <r>
    <s v="iet"/>
    <x v="35"/>
    <x v="154"/>
    <n v="2020"/>
    <n v="0"/>
    <n v="0"/>
    <n v="0"/>
    <n v="0"/>
    <n v="0"/>
    <x v="5"/>
  </r>
  <r>
    <s v="iet"/>
    <x v="35"/>
    <x v="155"/>
    <n v="2020"/>
    <n v="0"/>
    <n v="0"/>
    <n v="0"/>
    <n v="0"/>
    <n v="0"/>
    <x v="5"/>
  </r>
  <r>
    <s v="iet"/>
    <x v="35"/>
    <x v="156"/>
    <n v="2020"/>
    <n v="0"/>
    <n v="0"/>
    <n v="0"/>
    <n v="0"/>
    <n v="0"/>
    <x v="5"/>
  </r>
  <r>
    <s v="iet"/>
    <x v="35"/>
    <x v="157"/>
    <n v="2020"/>
    <n v="0"/>
    <n v="0"/>
    <n v="0"/>
    <n v="0"/>
    <n v="0"/>
    <x v="5"/>
  </r>
  <r>
    <s v="iet"/>
    <x v="35"/>
    <x v="158"/>
    <n v="2020"/>
    <n v="4"/>
    <n v="6"/>
    <n v="0.66666666666666663"/>
    <n v="0.28946449079611114"/>
    <n v="1"/>
    <x v="5"/>
  </r>
  <r>
    <s v="iet"/>
    <x v="35"/>
    <x v="159"/>
    <n v="2020"/>
    <n v="0"/>
    <n v="6"/>
    <n v="0"/>
    <n v="0"/>
    <n v="0"/>
    <x v="5"/>
  </r>
  <r>
    <s v="iet"/>
    <x v="35"/>
    <x v="160"/>
    <n v="2020"/>
    <n v="4"/>
    <n v="6"/>
    <n v="0.66666666666666663"/>
    <n v="0.28946449079611114"/>
    <n v="1"/>
    <x v="5"/>
  </r>
  <r>
    <s v="iet"/>
    <x v="35"/>
    <x v="161"/>
    <n v="2020"/>
    <n v="0"/>
    <n v="6"/>
    <n v="0"/>
    <n v="0"/>
    <n v="0"/>
    <x v="5"/>
  </r>
  <r>
    <s v="iet"/>
    <x v="35"/>
    <x v="162"/>
    <n v="2020"/>
    <n v="366"/>
    <n v="870"/>
    <n v="0.4206896551724138"/>
    <n v="0.38788518684887224"/>
    <n v="0.45349412349595536"/>
    <x v="5"/>
  </r>
  <r>
    <s v="iet"/>
    <x v="35"/>
    <x v="163"/>
    <n v="2020"/>
    <n v="82"/>
    <n v="870"/>
    <n v="9.4252873563218389E-2"/>
    <n v="7.483743400013694E-2"/>
    <n v="0.11366831312629984"/>
    <x v="5"/>
  </r>
  <r>
    <s v="iet"/>
    <x v="35"/>
    <x v="164"/>
    <n v="2020"/>
    <n v="123"/>
    <n v="252"/>
    <n v="0.48809523809523808"/>
    <n v="0.42637854167292499"/>
    <n v="0.54981193451755117"/>
    <x v="5"/>
  </r>
  <r>
    <s v="iet"/>
    <x v="35"/>
    <x v="165"/>
    <n v="2020"/>
    <n v="48"/>
    <n v="252"/>
    <n v="0.19047619047619047"/>
    <n v="0.14199302552225396"/>
    <n v="0.23895935543012697"/>
    <x v="5"/>
  </r>
  <r>
    <s v="iet"/>
    <x v="35"/>
    <x v="166"/>
    <n v="2020"/>
    <n v="271"/>
    <n v="705"/>
    <n v="0.38439716312056738"/>
    <n v="0.34848827928447784"/>
    <n v="0.42030604695665691"/>
    <x v="5"/>
  </r>
  <r>
    <s v="iet"/>
    <x v="35"/>
    <x v="167"/>
    <n v="2020"/>
    <n v="45"/>
    <n v="705"/>
    <n v="6.3829787234042548E-2"/>
    <n v="4.5785047579888181E-2"/>
    <n v="8.1874526888196908E-2"/>
    <x v="5"/>
  </r>
  <r>
    <s v="iet"/>
    <x v="35"/>
    <x v="168"/>
    <n v="2020"/>
    <n v="671"/>
    <n v="1689"/>
    <n v="0.39727649496743633"/>
    <n v="0.37393940254897162"/>
    <n v="0.42061358738590104"/>
    <x v="5"/>
  </r>
  <r>
    <s v="iet"/>
    <x v="35"/>
    <x v="169"/>
    <n v="2020"/>
    <n v="159"/>
    <n v="1689"/>
    <n v="9.4138543516873896E-2"/>
    <n v="8.0211598065410269E-2"/>
    <n v="0.10806548896833752"/>
    <x v="5"/>
  </r>
  <r>
    <s v="iet"/>
    <x v="35"/>
    <x v="170"/>
    <n v="2020"/>
    <n v="366"/>
    <n v="870"/>
    <n v="0.4206896551724138"/>
    <n v="0.38788518684887224"/>
    <n v="0.45349412349595536"/>
    <x v="5"/>
  </r>
  <r>
    <s v="iet"/>
    <x v="35"/>
    <x v="171"/>
    <n v="2020"/>
    <n v="82"/>
    <n v="870"/>
    <n v="9.4252873563218389E-2"/>
    <n v="7.483743400013694E-2"/>
    <n v="0.11366831312629984"/>
    <x v="5"/>
  </r>
  <r>
    <s v="iet"/>
    <x v="35"/>
    <x v="172"/>
    <n v="2020"/>
    <n v="123"/>
    <n v="252"/>
    <n v="0.48809523809523808"/>
    <n v="0.42637854167292499"/>
    <n v="0.54981193451755117"/>
    <x v="5"/>
  </r>
  <r>
    <s v="iet"/>
    <x v="35"/>
    <x v="173"/>
    <n v="2020"/>
    <n v="48"/>
    <n v="252"/>
    <n v="0.19047619047619047"/>
    <n v="0.14199302552225396"/>
    <n v="0.23895935543012697"/>
    <x v="5"/>
  </r>
  <r>
    <s v="iet"/>
    <x v="35"/>
    <x v="174"/>
    <n v="2020"/>
    <n v="275"/>
    <n v="711"/>
    <n v="0.38677918424753865"/>
    <n v="0.35098097833315622"/>
    <n v="0.42257739016192108"/>
    <x v="5"/>
  </r>
  <r>
    <s v="iet"/>
    <x v="35"/>
    <x v="175"/>
    <n v="2020"/>
    <n v="45"/>
    <n v="711"/>
    <n v="6.3291139240506333E-2"/>
    <n v="4.5393529181516734E-2"/>
    <n v="8.1188749299495933E-2"/>
    <x v="5"/>
  </r>
  <r>
    <s v="iet"/>
    <x v="35"/>
    <x v="176"/>
    <n v="2020"/>
    <n v="675"/>
    <n v="1695"/>
    <n v="0.39823008849557523"/>
    <n v="0.37492485331772685"/>
    <n v="0.42153532367342361"/>
    <x v="5"/>
  </r>
  <r>
    <s v="iet"/>
    <x v="35"/>
    <x v="177"/>
    <n v="2020"/>
    <n v="159"/>
    <n v="1695"/>
    <n v="9.3805309734513273E-2"/>
    <n v="7.992511089670358E-2"/>
    <n v="0.10768550857232297"/>
    <x v="5"/>
  </r>
  <r>
    <s v="ppc"/>
    <x v="36"/>
    <x v="178"/>
    <n v="2020"/>
    <m/>
    <m/>
    <s v="-"/>
    <s v="-"/>
    <s v="-"/>
    <x v="5"/>
  </r>
  <r>
    <s v="ppc"/>
    <x v="36"/>
    <x v="179"/>
    <n v="2020"/>
    <n v="332"/>
    <n v="411"/>
    <n v="0.80778588807785889"/>
    <n v="0.76969019088547497"/>
    <n v="0.84588158527024282"/>
    <x v="5"/>
  </r>
  <r>
    <s v="ppc"/>
    <x v="36"/>
    <x v="180"/>
    <n v="2020"/>
    <n v="296"/>
    <n v="411"/>
    <n v="0.72019464720194648"/>
    <n v="0.67679480861850649"/>
    <n v="0.76359448578538647"/>
    <x v="5"/>
  </r>
  <r>
    <s v="app"/>
    <x v="37"/>
    <x v="181"/>
    <n v="2020"/>
    <m/>
    <m/>
    <s v="-"/>
    <s v="-"/>
    <s v="-"/>
    <x v="5"/>
  </r>
  <r>
    <s v="app"/>
    <x v="37"/>
    <x v="182"/>
    <n v="2020"/>
    <m/>
    <m/>
    <s v="-"/>
    <s v="-"/>
    <s v="-"/>
    <x v="5"/>
  </r>
  <r>
    <s v="app"/>
    <x v="37"/>
    <x v="183"/>
    <n v="2020"/>
    <m/>
    <m/>
    <s v="-"/>
    <s v="-"/>
    <s v="-"/>
    <x v="5"/>
  </r>
  <r>
    <s v="app"/>
    <x v="37"/>
    <x v="41"/>
    <n v="2020"/>
    <m/>
    <m/>
    <s v="-"/>
    <s v="-"/>
    <s v="-"/>
    <x v="5"/>
  </r>
  <r>
    <s v="w30"/>
    <x v="38"/>
    <x v="184"/>
    <n v="2020"/>
    <m/>
    <m/>
    <s v="-"/>
    <s v="-"/>
    <s v="-"/>
    <x v="5"/>
  </r>
  <r>
    <s v="w30"/>
    <x v="38"/>
    <x v="185"/>
    <n v="2020"/>
    <n v="88"/>
    <n v="151"/>
    <n v="0.58278145695364236"/>
    <n v="0.50413081690262651"/>
    <n v="0.66143209700465821"/>
    <x v="5"/>
  </r>
  <r>
    <s v="w30"/>
    <x v="38"/>
    <x v="186"/>
    <n v="2020"/>
    <n v="126"/>
    <n v="176"/>
    <n v="0.71590909090909094"/>
    <n v="0.64928100387672305"/>
    <n v="0.78253717794145883"/>
    <x v="5"/>
  </r>
  <r>
    <s v="wcv"/>
    <x v="39"/>
    <x v="187"/>
    <n v="2020"/>
    <m/>
    <m/>
    <s v="-"/>
    <s v="-"/>
    <s v="-"/>
    <x v="5"/>
  </r>
  <r>
    <s v="wcv"/>
    <x v="39"/>
    <x v="188"/>
    <n v="2020"/>
    <n v="1543"/>
    <n v="3116"/>
    <n v="0.49518613607188705"/>
    <n v="0.47763087783894093"/>
    <n v="0.51274139430483312"/>
    <x v="5"/>
  </r>
  <r>
    <s v="wcv"/>
    <x v="39"/>
    <x v="189"/>
    <n v="2020"/>
    <n v="1034"/>
    <n v="2470"/>
    <n v="0.41862348178137654"/>
    <n v="0.39916772489530095"/>
    <n v="0.43807923866745213"/>
    <x v="5"/>
  </r>
  <r>
    <s v="wcv"/>
    <x v="39"/>
    <x v="190"/>
    <n v="2020"/>
    <n v="908"/>
    <n v="3640"/>
    <n v="0.24945054945054945"/>
    <n v="0.23539372349516685"/>
    <n v="0.26350737540593205"/>
    <x v="5"/>
  </r>
  <r>
    <s v="wcv"/>
    <x v="39"/>
    <x v="41"/>
    <n v="2020"/>
    <n v="3485"/>
    <n v="9226"/>
    <n v="0.3777368306958595"/>
    <n v="0.36784376118355921"/>
    <n v="0.38762990020815979"/>
    <x v="5"/>
  </r>
  <r>
    <s v="wcc"/>
    <x v="0"/>
    <x v="0"/>
    <n v="2020"/>
    <m/>
    <m/>
    <m/>
    <m/>
    <m/>
    <x v="6"/>
  </r>
  <r>
    <s v="wcc"/>
    <x v="0"/>
    <x v="1"/>
    <n v="2020"/>
    <n v="169"/>
    <n v="271"/>
    <n v="0.62361623616236161"/>
    <n v="0.56593353713481043"/>
    <n v="0.6812989351899128"/>
    <x v="6"/>
  </r>
  <r>
    <s v="wcc"/>
    <x v="0"/>
    <x v="2"/>
    <n v="2020"/>
    <n v="81"/>
    <n v="139"/>
    <n v="0.58273381294964033"/>
    <n v="0.5007571232301421"/>
    <n v="0.66471050266913856"/>
    <x v="6"/>
  </r>
  <r>
    <s v="wcc"/>
    <x v="0"/>
    <x v="3"/>
    <n v="2020"/>
    <n v="250"/>
    <n v="410"/>
    <n v="0.6097560975609756"/>
    <n v="0.56253780464797087"/>
    <n v="0.65697439047398032"/>
    <x v="6"/>
  </r>
  <r>
    <s v="wcc"/>
    <x v="0"/>
    <x v="4"/>
    <n v="2020"/>
    <n v="146"/>
    <n v="271"/>
    <n v="0.53874538745387457"/>
    <n v="0.47939363189321182"/>
    <n v="0.59809714301453731"/>
    <x v="6"/>
  </r>
  <r>
    <s v="wcc"/>
    <x v="0"/>
    <x v="5"/>
    <n v="2020"/>
    <n v="82"/>
    <n v="139"/>
    <n v="0.58992805755395683"/>
    <n v="0.50816102723073653"/>
    <n v="0.67169508787717713"/>
    <x v="6"/>
  </r>
  <r>
    <s v="wcc"/>
    <x v="0"/>
    <x v="6"/>
    <n v="2020"/>
    <n v="228"/>
    <n v="410"/>
    <n v="0.55609756097560981"/>
    <n v="0.50800439099940176"/>
    <n v="0.60419073095181786"/>
    <x v="6"/>
  </r>
  <r>
    <s v="wcc"/>
    <x v="0"/>
    <x v="7"/>
    <n v="2020"/>
    <n v="122"/>
    <n v="271"/>
    <n v="0.45018450184501846"/>
    <n v="0.39094993942196421"/>
    <n v="0.50941906426807271"/>
    <x v="6"/>
  </r>
  <r>
    <s v="wcc"/>
    <x v="0"/>
    <x v="8"/>
    <n v="2020"/>
    <n v="80"/>
    <n v="139"/>
    <n v="0.57553956834532372"/>
    <n v="0.49337116079474513"/>
    <n v="0.65770797589590235"/>
    <x v="6"/>
  </r>
  <r>
    <s v="wcc"/>
    <x v="0"/>
    <x v="9"/>
    <n v="2020"/>
    <n v="202"/>
    <n v="410"/>
    <n v="0.49268292682926829"/>
    <n v="0.44428935936650027"/>
    <n v="0.5410764942920363"/>
    <x v="6"/>
  </r>
  <r>
    <s v="cis"/>
    <x v="1"/>
    <x v="10"/>
    <n v="2020"/>
    <m/>
    <m/>
    <s v="-"/>
    <s v="-"/>
    <s v="-"/>
    <x v="6"/>
  </r>
  <r>
    <s v="cis"/>
    <x v="1"/>
    <x v="11"/>
    <n v="2020"/>
    <n v="257"/>
    <n v="411"/>
    <n v="0.62530413625304138"/>
    <n v="0.57850689403910771"/>
    <n v="0.67210137846697504"/>
    <x v="6"/>
  </r>
  <r>
    <s v="cis"/>
    <x v="1"/>
    <x v="12"/>
    <n v="2020"/>
    <n v="330"/>
    <n v="411"/>
    <n v="0.8029197080291971"/>
    <n v="0.76446116583224999"/>
    <n v="0.84137825022614421"/>
    <x v="6"/>
  </r>
  <r>
    <s v="cis"/>
    <x v="1"/>
    <x v="13"/>
    <n v="2020"/>
    <n v="331"/>
    <n v="411"/>
    <n v="0.805352798053528"/>
    <n v="0.76707452563225076"/>
    <n v="0.84363107047480523"/>
    <x v="6"/>
  </r>
  <r>
    <s v="cis"/>
    <x v="1"/>
    <x v="14"/>
    <n v="2020"/>
    <n v="312"/>
    <n v="411"/>
    <n v="0.75912408759124084"/>
    <n v="0.71778239694916035"/>
    <n v="0.80046577823332132"/>
    <x v="6"/>
  </r>
  <r>
    <s v="cis"/>
    <x v="1"/>
    <x v="15"/>
    <n v="2020"/>
    <n v="331"/>
    <n v="411"/>
    <n v="0.805352798053528"/>
    <n v="0.76707452563225076"/>
    <n v="0.84363107047480523"/>
    <x v="6"/>
  </r>
  <r>
    <s v="cis"/>
    <x v="1"/>
    <x v="16"/>
    <n v="2020"/>
    <n v="324"/>
    <n v="411"/>
    <n v="0.78832116788321172"/>
    <n v="0.74882768185207604"/>
    <n v="0.82781465391434739"/>
    <x v="6"/>
  </r>
  <r>
    <s v="cis"/>
    <x v="1"/>
    <x v="17"/>
    <n v="2020"/>
    <n v="267"/>
    <n v="411"/>
    <n v="0.64963503649635035"/>
    <n v="0.60351069113886457"/>
    <n v="0.69575938185383612"/>
    <x v="6"/>
  </r>
  <r>
    <s v="cis"/>
    <x v="1"/>
    <x v="18"/>
    <n v="2020"/>
    <n v="298"/>
    <n v="411"/>
    <n v="0.72506082725060828"/>
    <n v="0.68189493798194822"/>
    <n v="0.76822671651926833"/>
    <x v="6"/>
  </r>
  <r>
    <s v="cis"/>
    <x v="1"/>
    <x v="19"/>
    <n v="2020"/>
    <n v="269"/>
    <n v="411"/>
    <n v="0.65450121654501214"/>
    <n v="0.60852707265630257"/>
    <n v="0.70047536043372172"/>
    <x v="6"/>
  </r>
  <r>
    <s v="cis"/>
    <x v="1"/>
    <x v="20"/>
    <n v="2020"/>
    <n v="163"/>
    <n v="411"/>
    <n v="0.39659367396593675"/>
    <n v="0.34929891884457942"/>
    <n v="0.44388842908729409"/>
    <x v="6"/>
  </r>
  <r>
    <s v="cis"/>
    <x v="1"/>
    <x v="21"/>
    <n v="2020"/>
    <n v="242"/>
    <n v="411"/>
    <n v="0.58880778588807781"/>
    <n v="0.54123655663600001"/>
    <n v="0.6363790151401556"/>
    <x v="6"/>
  </r>
  <r>
    <s v="cis"/>
    <x v="1"/>
    <x v="22"/>
    <n v="2020"/>
    <n v="235"/>
    <n v="411"/>
    <n v="0.57177615571776153"/>
    <n v="0.52393698930197619"/>
    <n v="0.61961532213354686"/>
    <x v="6"/>
  </r>
  <r>
    <s v="cis"/>
    <x v="1"/>
    <x v="23"/>
    <n v="2020"/>
    <n v="216"/>
    <n v="411"/>
    <n v="0.52554744525547448"/>
    <n v="0.47727075148340653"/>
    <n v="0.57382413902754248"/>
    <x v="6"/>
  </r>
  <r>
    <s v="cis"/>
    <x v="1"/>
    <x v="24"/>
    <n v="2020"/>
    <n v="208"/>
    <n v="411"/>
    <n v="0.5060827250608273"/>
    <n v="0.45774646717755219"/>
    <n v="0.55441898294410241"/>
    <x v="6"/>
  </r>
  <r>
    <s v="cis"/>
    <x v="1"/>
    <x v="25"/>
    <n v="2020"/>
    <n v="131"/>
    <n v="411"/>
    <n v="0.31873479318734793"/>
    <n v="0.27368342321353939"/>
    <n v="0.36378616316115647"/>
    <x v="6"/>
  </r>
  <r>
    <s v="cis"/>
    <x v="1"/>
    <x v="26"/>
    <n v="2020"/>
    <n v="192"/>
    <n v="411"/>
    <n v="0.46715328467153283"/>
    <n v="0.41891787067937086"/>
    <n v="0.51538869866369474"/>
    <x v="6"/>
  </r>
  <r>
    <s v="cis"/>
    <x v="1"/>
    <x v="27"/>
    <n v="2020"/>
    <n v="123"/>
    <n v="411"/>
    <n v="0.29927007299270075"/>
    <n v="0.25499674812487355"/>
    <n v="0.34354339786052795"/>
    <x v="6"/>
  </r>
  <r>
    <s v="cis"/>
    <x v="1"/>
    <x v="28"/>
    <n v="2020"/>
    <n v="118"/>
    <n v="411"/>
    <n v="0.28710462287104621"/>
    <n v="0.24336569308945605"/>
    <n v="0.33084355265263637"/>
    <x v="6"/>
  </r>
  <r>
    <s v="cis"/>
    <x v="1"/>
    <x v="29"/>
    <n v="2020"/>
    <n v="111"/>
    <n v="411"/>
    <n v="0.27007299270072993"/>
    <n v="0.22714748353505584"/>
    <n v="0.31299850186640404"/>
    <x v="6"/>
  </r>
  <r>
    <s v="ima"/>
    <x v="2"/>
    <x v="30"/>
    <n v="2020"/>
    <m/>
    <m/>
    <s v="-"/>
    <s v="-"/>
    <s v="-"/>
    <x v="6"/>
  </r>
  <r>
    <s v="ima"/>
    <x v="2"/>
    <x v="31"/>
    <n v="2020"/>
    <n v="241"/>
    <n v="411"/>
    <n v="0.58637469586374691"/>
    <n v="0.53876161099077824"/>
    <n v="0.63398778073671558"/>
    <x v="6"/>
  </r>
  <r>
    <s v="ima"/>
    <x v="2"/>
    <x v="32"/>
    <n v="2020"/>
    <n v="245"/>
    <n v="411"/>
    <n v="0.59610705596107061"/>
    <n v="0.5486686131420625"/>
    <n v="0.64354549878007872"/>
    <x v="6"/>
  </r>
  <r>
    <s v="ima"/>
    <x v="2"/>
    <x v="33"/>
    <n v="2020"/>
    <n v="114"/>
    <n v="411"/>
    <n v="0.27737226277372262"/>
    <n v="0.23408860158355921"/>
    <n v="0.32065592396388604"/>
    <x v="6"/>
  </r>
  <r>
    <s v="ima"/>
    <x v="2"/>
    <x v="34"/>
    <n v="2020"/>
    <n v="235"/>
    <n v="411"/>
    <n v="0.57177615571776153"/>
    <n v="0.52393698930197619"/>
    <n v="0.61961532213354686"/>
    <x v="6"/>
  </r>
  <r>
    <s v="ima"/>
    <x v="2"/>
    <x v="21"/>
    <n v="2020"/>
    <n v="109"/>
    <n v="411"/>
    <n v="0.26520681265206814"/>
    <n v="0.22252822303850306"/>
    <n v="0.30788540226563321"/>
    <x v="6"/>
  </r>
  <r>
    <s v="lsc"/>
    <x v="51"/>
    <x v="248"/>
    <n v="2020"/>
    <n v="3158"/>
    <n v="5057"/>
    <n v="0.62448091754004353"/>
    <n v="0.61113387065293101"/>
    <n v="0.63782796442715606"/>
    <x v="6"/>
  </r>
  <r>
    <s v="bcs"/>
    <x v="3"/>
    <x v="35"/>
    <n v="2020"/>
    <n v="105"/>
    <n v="244"/>
    <n v="0.43032786885245899"/>
    <n v="0.36820187040174807"/>
    <n v="0.49245386730316992"/>
    <x v="6"/>
  </r>
  <r>
    <s v="ccs"/>
    <x v="4"/>
    <x v="36"/>
    <n v="2020"/>
    <n v="247"/>
    <n v="392"/>
    <n v="0.63010204081632648"/>
    <n v="0.58230957385803706"/>
    <n v="0.67789450777461591"/>
    <x v="6"/>
  </r>
  <r>
    <s v="col"/>
    <x v="5"/>
    <x v="37"/>
    <n v="2020"/>
    <m/>
    <m/>
    <s v="-"/>
    <s v="-"/>
    <s v="-"/>
    <x v="6"/>
  </r>
  <r>
    <s v="chl"/>
    <x v="6"/>
    <x v="38"/>
    <n v="2020"/>
    <m/>
    <m/>
    <s v="-"/>
    <s v="-"/>
    <s v="-"/>
    <x v="6"/>
  </r>
  <r>
    <s v="chl"/>
    <x v="6"/>
    <x v="39"/>
    <n v="2020"/>
    <n v="2998"/>
    <n v="6871"/>
    <n v="0.43632659001600932"/>
    <n v="0.42460016282741475"/>
    <n v="0.44805301720460389"/>
    <x v="6"/>
  </r>
  <r>
    <s v="chl"/>
    <x v="6"/>
    <x v="40"/>
    <n v="2020"/>
    <n v="1316"/>
    <n v="2524"/>
    <n v="0.52139461172741675"/>
    <n v="0.50190588538841518"/>
    <n v="0.54088333806641831"/>
    <x v="6"/>
  </r>
  <r>
    <s v="chl"/>
    <x v="6"/>
    <x v="41"/>
    <n v="2020"/>
    <n v="4314"/>
    <n v="9395"/>
    <n v="0.45918041511442259"/>
    <n v="0.44910354727919138"/>
    <n v="0.4692572829496538"/>
    <x v="6"/>
  </r>
  <r>
    <s v="cwp"/>
    <x v="7"/>
    <x v="42"/>
    <n v="2020"/>
    <m/>
    <m/>
    <s v="-"/>
    <s v="-"/>
    <s v="-"/>
    <x v="6"/>
  </r>
  <r>
    <s v="cwp"/>
    <x v="7"/>
    <x v="43"/>
    <n v="2020"/>
    <n v="12199"/>
    <n v="14860"/>
    <n v="0.82092866756393001"/>
    <n v="0.81476396098774295"/>
    <n v="0.82709337414011708"/>
    <x v="6"/>
  </r>
  <r>
    <s v="cwp"/>
    <x v="7"/>
    <x v="44"/>
    <n v="2020"/>
    <n v="1225"/>
    <n v="1635"/>
    <n v="0.74923547400611623"/>
    <n v="0.72822482786075005"/>
    <n v="0.77024612015148242"/>
    <x v="6"/>
  </r>
  <r>
    <s v="cwp"/>
    <x v="7"/>
    <x v="45"/>
    <n v="2020"/>
    <n v="0"/>
    <n v="0"/>
    <n v="0"/>
    <n v="0"/>
    <n v="0"/>
    <x v="6"/>
  </r>
  <r>
    <s v="cwp"/>
    <x v="7"/>
    <x v="41"/>
    <n v="2020"/>
    <n v="13424"/>
    <n v="16495"/>
    <n v="0.81382237041527739"/>
    <n v="0.80788206914313399"/>
    <n v="0.81976267168742079"/>
    <x v="6"/>
  </r>
  <r>
    <s v="spr"/>
    <x v="8"/>
    <x v="46"/>
    <n v="2020"/>
    <n v="14"/>
    <n v="42"/>
    <n v="0.33333333333333331"/>
    <n v="0.19076431171248495"/>
    <n v="0.47590235495418165"/>
    <x v="6"/>
  </r>
  <r>
    <s v="pce"/>
    <x v="9"/>
    <x v="47"/>
    <n v="2020"/>
    <m/>
    <m/>
    <s v="-"/>
    <s v="-"/>
    <s v="-"/>
    <x v="6"/>
  </r>
  <r>
    <s v="pce"/>
    <x v="9"/>
    <x v="48"/>
    <n v="2020"/>
    <n v="29"/>
    <n v="33"/>
    <n v="0.87878787878787878"/>
    <n v="0.76743174191153085"/>
    <n v="0.99014401566422672"/>
    <x v="6"/>
  </r>
  <r>
    <s v="pce"/>
    <x v="9"/>
    <x v="49"/>
    <n v="2020"/>
    <n v="29"/>
    <n v="33"/>
    <n v="0.87878787878787878"/>
    <n v="0.76743174191153085"/>
    <n v="0.99014401566422672"/>
    <x v="6"/>
  </r>
  <r>
    <s v="amr"/>
    <x v="10"/>
    <x v="50"/>
    <n v="2020"/>
    <m/>
    <m/>
    <s v="-"/>
    <s v="-"/>
    <s v="-"/>
    <x v="6"/>
  </r>
  <r>
    <s v="amr"/>
    <x v="10"/>
    <x v="51"/>
    <n v="2020"/>
    <n v="1238"/>
    <n v="1762"/>
    <n v="0.70261066969353003"/>
    <n v="0.68126679900512299"/>
    <n v="0.72395454038193707"/>
    <x v="6"/>
  </r>
  <r>
    <s v="amr"/>
    <x v="10"/>
    <x v="52"/>
    <n v="2020"/>
    <n v="1020"/>
    <n v="1672"/>
    <n v="0.61004784688995217"/>
    <n v="0.58666886764276716"/>
    <n v="0.63342682613713719"/>
    <x v="6"/>
  </r>
  <r>
    <s v="amr"/>
    <x v="10"/>
    <x v="53"/>
    <n v="2020"/>
    <n v="199"/>
    <n v="381"/>
    <n v="0.52230971128608927"/>
    <n v="0.47215279356800166"/>
    <n v="0.57246662900417689"/>
    <x v="6"/>
  </r>
  <r>
    <s v="amr"/>
    <x v="10"/>
    <x v="54"/>
    <n v="2020"/>
    <n v="7"/>
    <n v="15"/>
    <n v="0.46666666666666667"/>
    <n v="0.21419468068861069"/>
    <n v="0.71913865264472265"/>
    <x v="6"/>
  </r>
  <r>
    <s v="amr"/>
    <x v="10"/>
    <x v="41"/>
    <n v="2020"/>
    <n v="2464"/>
    <n v="3830"/>
    <n v="0.64334203655352484"/>
    <n v="0.62817140671247873"/>
    <n v="0.65851266639457096"/>
    <x v="6"/>
  </r>
  <r>
    <s v="cbp"/>
    <x v="11"/>
    <x v="55"/>
    <n v="2020"/>
    <n v="219"/>
    <n v="411"/>
    <n v="0.53284671532846717"/>
    <n v="0.4846113013363052"/>
    <n v="0.58108212932062908"/>
    <x v="6"/>
  </r>
  <r>
    <s v="pbh"/>
    <x v="12"/>
    <x v="56"/>
    <n v="2020"/>
    <n v="14"/>
    <n v="17"/>
    <n v="0.82352941176470584"/>
    <n v="0.64230890752152736"/>
    <n v="1"/>
    <x v="6"/>
  </r>
  <r>
    <s v="spc"/>
    <x v="13"/>
    <x v="57"/>
    <n v="2020"/>
    <m/>
    <m/>
    <s v="-"/>
    <s v="-"/>
    <s v="-"/>
    <x v="6"/>
  </r>
  <r>
    <s v="spc"/>
    <x v="13"/>
    <x v="58"/>
    <n v="2020"/>
    <n v="19"/>
    <n v="23"/>
    <n v="0.82608695652173914"/>
    <n v="0.67117993148461597"/>
    <n v="0.9809939815588623"/>
    <x v="6"/>
  </r>
  <r>
    <s v="spc"/>
    <x v="13"/>
    <x v="59"/>
    <n v="2020"/>
    <n v="12"/>
    <n v="19"/>
    <n v="0.63157894736842102"/>
    <n v="0.41467607015701474"/>
    <n v="0.84848182457982735"/>
    <x v="6"/>
  </r>
  <r>
    <s v="spc"/>
    <x v="13"/>
    <x v="60"/>
    <n v="2020"/>
    <n v="32"/>
    <n v="37"/>
    <n v="0.86486486486486491"/>
    <n v="0.75470751567311667"/>
    <n v="0.97502221405661316"/>
    <x v="6"/>
  </r>
  <r>
    <s v="spc"/>
    <x v="13"/>
    <x v="61"/>
    <n v="2020"/>
    <n v="26"/>
    <n v="32"/>
    <n v="0.8125"/>
    <n v="0.67726366173435482"/>
    <n v="0.94773633826564518"/>
    <x v="6"/>
  </r>
  <r>
    <s v="spc"/>
    <x v="13"/>
    <x v="62"/>
    <n v="2020"/>
    <n v="51"/>
    <n v="60"/>
    <n v="0.85"/>
    <n v="0.75964846431852973"/>
    <n v="0.94035153568147023"/>
    <x v="6"/>
  </r>
  <r>
    <s v="spc"/>
    <x v="13"/>
    <x v="63"/>
    <n v="2020"/>
    <n v="38"/>
    <n v="51"/>
    <n v="0.74509803921568629"/>
    <n v="0.62548892293049385"/>
    <n v="0.86470715550087873"/>
    <x v="6"/>
  </r>
  <r>
    <s v="cre"/>
    <x v="14"/>
    <x v="64"/>
    <n v="2020"/>
    <m/>
    <m/>
    <s v="-"/>
    <s v="-"/>
    <s v="-"/>
    <x v="6"/>
  </r>
  <r>
    <s v="cre"/>
    <x v="14"/>
    <x v="65"/>
    <n v="2020"/>
    <n v="3"/>
    <n v="47"/>
    <n v="6.3829787234042548E-2"/>
    <n v="0"/>
    <n v="0.13371676340123101"/>
    <x v="6"/>
  </r>
  <r>
    <s v="cre"/>
    <x v="14"/>
    <x v="66"/>
    <n v="2020"/>
    <n v="2"/>
    <n v="47"/>
    <n v="4.2553191489361701E-2"/>
    <n v="0"/>
    <n v="0.10026046280010473"/>
    <x v="6"/>
  </r>
  <r>
    <s v="cre"/>
    <x v="14"/>
    <x v="67"/>
    <n v="2020"/>
    <n v="1"/>
    <n v="47"/>
    <n v="2.1276595744680851E-2"/>
    <n v="0"/>
    <n v="6.2532698519914581E-2"/>
    <x v="6"/>
  </r>
  <r>
    <s v="cre"/>
    <x v="14"/>
    <x v="68"/>
    <n v="2020"/>
    <n v="1"/>
    <n v="47"/>
    <n v="2.1276595744680851E-2"/>
    <n v="0"/>
    <n v="6.2532698519914581E-2"/>
    <x v="6"/>
  </r>
  <r>
    <s v="cre"/>
    <x v="14"/>
    <x v="69"/>
    <n v="2020"/>
    <n v="0"/>
    <n v="0"/>
    <n v="0"/>
    <n v="0"/>
    <n v="0"/>
    <x v="6"/>
  </r>
  <r>
    <s v="cre"/>
    <x v="14"/>
    <x v="70"/>
    <n v="2020"/>
    <n v="0"/>
    <n v="0"/>
    <n v="0"/>
    <n v="0"/>
    <n v="0"/>
    <x v="6"/>
  </r>
  <r>
    <s v="cre"/>
    <x v="14"/>
    <x v="71"/>
    <n v="2020"/>
    <n v="0"/>
    <n v="0"/>
    <n v="0"/>
    <n v="0"/>
    <n v="0"/>
    <x v="6"/>
  </r>
  <r>
    <s v="cre"/>
    <x v="14"/>
    <x v="72"/>
    <n v="2020"/>
    <n v="0"/>
    <n v="0"/>
    <n v="0"/>
    <n v="0"/>
    <n v="0"/>
    <x v="6"/>
  </r>
  <r>
    <s v="cre"/>
    <x v="14"/>
    <x v="73"/>
    <n v="2020"/>
    <n v="3"/>
    <n v="47"/>
    <n v="6.3829787234042548E-2"/>
    <n v="0"/>
    <n v="0.13371676340123101"/>
    <x v="6"/>
  </r>
  <r>
    <s v="cre"/>
    <x v="14"/>
    <x v="74"/>
    <n v="2020"/>
    <n v="2"/>
    <n v="47"/>
    <n v="4.2553191489361701E-2"/>
    <n v="0"/>
    <n v="0.10026046280010473"/>
    <x v="6"/>
  </r>
  <r>
    <s v="cre"/>
    <x v="14"/>
    <x v="75"/>
    <n v="2020"/>
    <n v="1"/>
    <n v="47"/>
    <n v="2.1276595744680851E-2"/>
    <n v="0"/>
    <n v="6.2532698519914581E-2"/>
    <x v="6"/>
  </r>
  <r>
    <s v="cre"/>
    <x v="14"/>
    <x v="76"/>
    <n v="2020"/>
    <n v="1"/>
    <n v="47"/>
    <n v="2.1276595744680851E-2"/>
    <n v="0"/>
    <n v="6.2532698519914581E-2"/>
    <x v="6"/>
  </r>
  <r>
    <s v="cdc"/>
    <x v="15"/>
    <x v="77"/>
    <n v="2020"/>
    <m/>
    <m/>
    <s v="-"/>
    <s v="-"/>
    <s v="-"/>
    <x v="6"/>
  </r>
  <r>
    <s v="cdc"/>
    <x v="15"/>
    <x v="78"/>
    <n v="2020"/>
    <n v="328"/>
    <n v="411"/>
    <n v="0.7980535279805353"/>
    <n v="0.75924123450607672"/>
    <n v="0.83686582145499389"/>
    <x v="6"/>
  </r>
  <r>
    <s v="cdc"/>
    <x v="15"/>
    <x v="79"/>
    <n v="2020"/>
    <n v="256"/>
    <n v="411"/>
    <n v="0.62287104622871048"/>
    <n v="0.57601354014058015"/>
    <n v="0.66972855231684081"/>
    <x v="6"/>
  </r>
  <r>
    <s v="cdc"/>
    <x v="15"/>
    <x v="191"/>
    <n v="2020"/>
    <n v="127"/>
    <n v="411"/>
    <n v="0.30900243309002434"/>
    <n v="0.26432848152203103"/>
    <n v="0.35367638465801765"/>
    <x v="6"/>
  </r>
  <r>
    <s v="cdc"/>
    <x v="15"/>
    <x v="81"/>
    <n v="2020"/>
    <n v="198"/>
    <n v="411"/>
    <n v="0.48175182481751827"/>
    <n v="0.43344419435930698"/>
    <n v="0.53005945527572962"/>
    <x v="6"/>
  </r>
  <r>
    <s v="cdc"/>
    <x v="15"/>
    <x v="82"/>
    <n v="2020"/>
    <n v="229"/>
    <n v="411"/>
    <n v="0.55717761557177614"/>
    <n v="0.50915489348080012"/>
    <n v="0.60520033766275216"/>
    <x v="6"/>
  </r>
  <r>
    <s v="ked"/>
    <x v="16"/>
    <x v="83"/>
    <n v="2020"/>
    <m/>
    <m/>
    <s v="-"/>
    <s v="-"/>
    <s v="-"/>
    <x v="6"/>
  </r>
  <r>
    <s v="ked"/>
    <x v="16"/>
    <x v="84"/>
    <n v="2020"/>
    <n v="306"/>
    <n v="1349"/>
    <n v="0.2268346923647146"/>
    <n v="0.20448657135460188"/>
    <n v="0.24918281337482731"/>
    <x v="6"/>
  </r>
  <r>
    <s v="ked"/>
    <x v="16"/>
    <x v="85"/>
    <n v="2020"/>
    <n v="0"/>
    <n v="0"/>
    <n v="0"/>
    <n v="0"/>
    <n v="0"/>
    <x v="6"/>
  </r>
  <r>
    <s v="ked"/>
    <x v="16"/>
    <x v="86"/>
    <n v="2020"/>
    <n v="0"/>
    <n v="0"/>
    <n v="0"/>
    <n v="0"/>
    <n v="0"/>
    <x v="6"/>
  </r>
  <r>
    <s v="ked"/>
    <x v="16"/>
    <x v="41"/>
    <n v="2020"/>
    <n v="306"/>
    <n v="1349"/>
    <n v="0.2268346923647146"/>
    <n v="0.20448657135460188"/>
    <n v="0.24918281337482731"/>
    <x v="6"/>
  </r>
  <r>
    <s v="spd"/>
    <x v="17"/>
    <x v="87"/>
    <n v="2020"/>
    <m/>
    <m/>
    <s v="-"/>
    <s v="-"/>
    <s v="-"/>
    <x v="6"/>
  </r>
  <r>
    <s v="spd"/>
    <x v="17"/>
    <x v="88"/>
    <n v="2020"/>
    <n v="192"/>
    <n v="371"/>
    <n v="0.51752021563342321"/>
    <n v="0.4666723957929898"/>
    <n v="0.56836803547385661"/>
    <x v="6"/>
  </r>
  <r>
    <s v="spd"/>
    <x v="17"/>
    <x v="89"/>
    <n v="2020"/>
    <n v="117"/>
    <n v="192"/>
    <n v="0.609375"/>
    <n v="0.54036249511807211"/>
    <n v="0.67838750488192789"/>
    <x v="6"/>
  </r>
  <r>
    <s v="amm"/>
    <x v="18"/>
    <x v="90"/>
    <n v="2020"/>
    <m/>
    <m/>
    <s v="-"/>
    <s v="-"/>
    <s v="-"/>
    <x v="6"/>
  </r>
  <r>
    <s v="amm"/>
    <x v="18"/>
    <x v="91"/>
    <n v="2020"/>
    <n v="866"/>
    <n v="1568"/>
    <n v="0.55229591836734693"/>
    <n v="0.52768292209588119"/>
    <n v="0.57690891463881266"/>
    <x v="6"/>
  </r>
  <r>
    <s v="amm"/>
    <x v="18"/>
    <x v="92"/>
    <n v="2020"/>
    <n v="621"/>
    <n v="1568"/>
    <n v="0.39604591836734693"/>
    <n v="0.37183798175899091"/>
    <n v="0.42025385497570295"/>
    <x v="6"/>
  </r>
  <r>
    <s v="add"/>
    <x v="19"/>
    <x v="93"/>
    <n v="2020"/>
    <m/>
    <m/>
    <s v="-"/>
    <s v="-"/>
    <s v="-"/>
    <x v="6"/>
  </r>
  <r>
    <s v="add"/>
    <x v="19"/>
    <x v="94"/>
    <n v="2020"/>
    <n v="986"/>
    <n v="2546"/>
    <n v="0.38727415553809896"/>
    <n v="0.36835206008224552"/>
    <n v="0.4061962509939524"/>
    <x v="6"/>
  </r>
  <r>
    <s v="add"/>
    <x v="19"/>
    <x v="95"/>
    <n v="2020"/>
    <n v="346"/>
    <n v="708"/>
    <n v="0.48870056497175141"/>
    <n v="0.4518793156729658"/>
    <n v="0.52552181427053701"/>
    <x v="6"/>
  </r>
  <r>
    <s v="fui"/>
    <x v="20"/>
    <x v="96"/>
    <n v="2020"/>
    <m/>
    <m/>
    <s v="-"/>
    <s v="-"/>
    <s v="-"/>
    <x v="6"/>
  </r>
  <r>
    <s v="fui"/>
    <x v="20"/>
    <x v="97"/>
    <n v="2020"/>
    <n v="0"/>
    <n v="9"/>
    <n v="0"/>
    <n v="0"/>
    <n v="0"/>
    <x v="6"/>
  </r>
  <r>
    <s v="fui"/>
    <x v="20"/>
    <x v="98"/>
    <n v="2020"/>
    <n v="0"/>
    <n v="9"/>
    <n v="0"/>
    <n v="0"/>
    <n v="0"/>
    <x v="6"/>
  </r>
  <r>
    <s v="fui"/>
    <x v="20"/>
    <x v="99"/>
    <n v="2020"/>
    <n v="67"/>
    <n v="184"/>
    <n v="0.3641304347826087"/>
    <n v="0.29460244564494736"/>
    <n v="0.43365842392027004"/>
    <x v="6"/>
  </r>
  <r>
    <s v="fui"/>
    <x v="20"/>
    <x v="100"/>
    <n v="2020"/>
    <n v="45"/>
    <n v="184"/>
    <n v="0.24456521739130435"/>
    <n v="0.18245786814665832"/>
    <n v="0.30667256663595038"/>
    <x v="6"/>
  </r>
  <r>
    <s v="fui"/>
    <x v="20"/>
    <x v="101"/>
    <n v="2020"/>
    <n v="0"/>
    <n v="0"/>
    <n v="0"/>
    <n v="0"/>
    <n v="0"/>
    <x v="6"/>
  </r>
  <r>
    <s v="fui"/>
    <x v="20"/>
    <x v="102"/>
    <n v="2020"/>
    <n v="0"/>
    <n v="0"/>
    <n v="0"/>
    <n v="0"/>
    <n v="0"/>
    <x v="6"/>
  </r>
  <r>
    <s v="fui"/>
    <x v="20"/>
    <x v="103"/>
    <n v="2020"/>
    <n v="67"/>
    <n v="193"/>
    <n v="0.34715025906735753"/>
    <n v="0.27998529577144293"/>
    <n v="0.41431522236327212"/>
    <x v="6"/>
  </r>
  <r>
    <s v="fui"/>
    <x v="20"/>
    <x v="104"/>
    <n v="2020"/>
    <n v="45"/>
    <n v="193"/>
    <n v="0.23316062176165803"/>
    <n v="0.17350419698598343"/>
    <n v="0.29281704653733265"/>
    <x v="6"/>
  </r>
  <r>
    <s v="fuh"/>
    <x v="21"/>
    <x v="105"/>
    <n v="2020"/>
    <m/>
    <m/>
    <s v="-"/>
    <s v="-"/>
    <s v="-"/>
    <x v="6"/>
  </r>
  <r>
    <s v="fuh"/>
    <x v="21"/>
    <x v="106"/>
    <n v="2020"/>
    <n v="858"/>
    <n v="1532"/>
    <n v="0.56005221932114879"/>
    <n v="0.53519563122413616"/>
    <n v="0.58490880741816142"/>
    <x v="6"/>
  </r>
  <r>
    <s v="fuh"/>
    <x v="21"/>
    <x v="107"/>
    <n v="2020"/>
    <n v="546"/>
    <n v="1532"/>
    <n v="0.35639686684073107"/>
    <n v="0.33241391130710246"/>
    <n v="0.38037982237435969"/>
    <x v="6"/>
  </r>
  <r>
    <s v="fuh"/>
    <x v="21"/>
    <x v="99"/>
    <n v="2020"/>
    <n v="228"/>
    <n v="599"/>
    <n v="0.38063439065108512"/>
    <n v="0.3417504549700866"/>
    <n v="0.41951832633208364"/>
    <x v="6"/>
  </r>
  <r>
    <s v="fuh"/>
    <x v="21"/>
    <x v="100"/>
    <n v="2020"/>
    <n v="105"/>
    <n v="599"/>
    <n v="0.17529215358931552"/>
    <n v="0.14484308855535932"/>
    <n v="0.20574121862327172"/>
    <x v="6"/>
  </r>
  <r>
    <s v="fuh"/>
    <x v="21"/>
    <x v="101"/>
    <n v="2020"/>
    <n v="0"/>
    <n v="0"/>
    <n v="0"/>
    <n v="0"/>
    <n v="0"/>
    <x v="6"/>
  </r>
  <r>
    <s v="fuh"/>
    <x v="21"/>
    <x v="102"/>
    <n v="2020"/>
    <n v="0"/>
    <n v="0"/>
    <n v="0"/>
    <n v="0"/>
    <n v="0"/>
    <x v="6"/>
  </r>
  <r>
    <s v="fuh"/>
    <x v="21"/>
    <x v="103"/>
    <n v="2020"/>
    <n v="1086"/>
    <n v="2131"/>
    <n v="0.50961989676208352"/>
    <n v="0.48839459102807026"/>
    <n v="0.53084520249609679"/>
    <x v="6"/>
  </r>
  <r>
    <s v="fuh"/>
    <x v="21"/>
    <x v="104"/>
    <n v="2020"/>
    <n v="651"/>
    <n v="2131"/>
    <n v="0.30549038010323792"/>
    <n v="0.28593337951751574"/>
    <n v="0.32504738068896011"/>
    <x v="6"/>
  </r>
  <r>
    <s v="pod"/>
    <x v="22"/>
    <x v="108"/>
    <n v="2020"/>
    <m/>
    <m/>
    <s v="-"/>
    <s v="-"/>
    <s v="-"/>
    <x v="6"/>
  </r>
  <r>
    <s v="pod"/>
    <x v="22"/>
    <x v="109"/>
    <n v="2020"/>
    <n v="109"/>
    <n v="276"/>
    <n v="0.39492753623188404"/>
    <n v="0.33725567961182346"/>
    <n v="0.45259939285194462"/>
    <x v="6"/>
  </r>
  <r>
    <s v="pod"/>
    <x v="22"/>
    <x v="45"/>
    <n v="2020"/>
    <n v="0"/>
    <n v="0"/>
    <n v="0"/>
    <n v="0"/>
    <n v="0"/>
    <x v="6"/>
  </r>
  <r>
    <s v="pod"/>
    <x v="22"/>
    <x v="41"/>
    <n v="2020"/>
    <n v="109"/>
    <n v="276"/>
    <n v="0.39492753623188404"/>
    <n v="0.33725567961182346"/>
    <n v="0.45259939285194462"/>
    <x v="6"/>
  </r>
  <r>
    <s v="fum"/>
    <x v="23"/>
    <x v="110"/>
    <n v="2020"/>
    <m/>
    <m/>
    <s v="-"/>
    <s v="-"/>
    <s v="-"/>
    <x v="6"/>
  </r>
  <r>
    <s v="fum"/>
    <x v="23"/>
    <x v="111"/>
    <n v="2020"/>
    <n v="263"/>
    <n v="469"/>
    <n v="0.56076759061833692"/>
    <n v="0.51585084404854042"/>
    <n v="0.60568433718813341"/>
    <x v="6"/>
  </r>
  <r>
    <s v="fum"/>
    <x v="23"/>
    <x v="112"/>
    <n v="2020"/>
    <n v="184"/>
    <n v="469"/>
    <n v="0.39232409381663114"/>
    <n v="0.34813367182878174"/>
    <n v="0.43651451580448053"/>
    <x v="6"/>
  </r>
  <r>
    <s v="fum"/>
    <x v="23"/>
    <x v="113"/>
    <n v="2020"/>
    <n v="79"/>
    <n v="235"/>
    <n v="0.33617021276595743"/>
    <n v="0.2757711606805987"/>
    <n v="0.39656926485131616"/>
    <x v="6"/>
  </r>
  <r>
    <s v="fum"/>
    <x v="23"/>
    <x v="114"/>
    <n v="2020"/>
    <n v="44"/>
    <n v="235"/>
    <n v="0.18723404255319148"/>
    <n v="0.13735738982886914"/>
    <n v="0.23711069527751383"/>
    <x v="6"/>
  </r>
  <r>
    <s v="fum"/>
    <x v="23"/>
    <x v="115"/>
    <n v="2020"/>
    <n v="0"/>
    <n v="0"/>
    <n v="0"/>
    <n v="0"/>
    <n v="0"/>
    <x v="6"/>
  </r>
  <r>
    <s v="fum"/>
    <x v="23"/>
    <x v="116"/>
    <n v="2020"/>
    <n v="0"/>
    <n v="0"/>
    <n v="0"/>
    <n v="0"/>
    <n v="0"/>
    <x v="6"/>
  </r>
  <r>
    <s v="fum"/>
    <x v="23"/>
    <x v="103"/>
    <n v="2020"/>
    <n v="342"/>
    <n v="704"/>
    <n v="0.48579545454545453"/>
    <n v="0.44887522258385926"/>
    <n v="0.5227156865070498"/>
    <x v="6"/>
  </r>
  <r>
    <s v="fum"/>
    <x v="23"/>
    <x v="104"/>
    <n v="2020"/>
    <n v="228"/>
    <n v="704"/>
    <n v="0.32386363636363635"/>
    <n v="0.28929613548908573"/>
    <n v="0.35843113723818698"/>
    <x v="6"/>
  </r>
  <r>
    <s v="fua"/>
    <x v="24"/>
    <x v="117"/>
    <n v="2020"/>
    <m/>
    <m/>
    <s v="-"/>
    <s v="-"/>
    <s v="-"/>
    <x v="6"/>
  </r>
  <r>
    <s v="fua"/>
    <x v="24"/>
    <x v="97"/>
    <n v="2020"/>
    <n v="4"/>
    <n v="45"/>
    <n v="8.8888888888888892E-2"/>
    <n v="5.7394687880839984E-3"/>
    <n v="0.1720383089896938"/>
    <x v="6"/>
  </r>
  <r>
    <s v="fua"/>
    <x v="24"/>
    <x v="98"/>
    <n v="2020"/>
    <n v="3"/>
    <n v="45"/>
    <n v="6.6666666666666666E-2"/>
    <n v="0"/>
    <n v="0.1395490512003017"/>
    <x v="6"/>
  </r>
  <r>
    <s v="fua"/>
    <x v="24"/>
    <x v="118"/>
    <n v="2020"/>
    <n v="44"/>
    <n v="335"/>
    <n v="0.13134328358208955"/>
    <n v="9.5172185477937377E-2"/>
    <n v="0.16751438168624172"/>
    <x v="6"/>
  </r>
  <r>
    <s v="fua"/>
    <x v="24"/>
    <x v="119"/>
    <n v="2020"/>
    <n v="25"/>
    <n v="335"/>
    <n v="7.4626865671641784E-2"/>
    <n v="4.6485853627203241E-2"/>
    <n v="0.10276787771608033"/>
    <x v="6"/>
  </r>
  <r>
    <s v="fua"/>
    <x v="24"/>
    <x v="103"/>
    <n v="2020"/>
    <n v="48"/>
    <n v="380"/>
    <n v="0.12631578947368421"/>
    <n v="9.2913953656580339E-2"/>
    <n v="0.15971762529078809"/>
    <x v="6"/>
  </r>
  <r>
    <s v="fua"/>
    <x v="24"/>
    <x v="104"/>
    <n v="2020"/>
    <n v="28"/>
    <n v="380"/>
    <n v="7.3684210526315783E-2"/>
    <n v="4.7415967606560624E-2"/>
    <n v="9.9952453446070941E-2"/>
    <x v="6"/>
  </r>
  <r>
    <s v="ssd"/>
    <x v="52"/>
    <x v="249"/>
    <n v="2020"/>
    <n v="731"/>
    <n v="927"/>
    <n v="0.78856526429341967"/>
    <n v="0.76227934353754379"/>
    <n v="0.81485118504929555"/>
    <x v="6"/>
  </r>
  <r>
    <s v="smd"/>
    <x v="53"/>
    <x v="250"/>
    <n v="2020"/>
    <n v="8"/>
    <n v="21"/>
    <n v="0.38095238095238093"/>
    <n v="0.17324888858708454"/>
    <n v="0.58865587331767733"/>
    <x v="6"/>
  </r>
  <r>
    <s v="smc"/>
    <x v="54"/>
    <x v="251"/>
    <n v="2020"/>
    <n v="0"/>
    <n v="0"/>
    <n v="0"/>
    <n v="0"/>
    <n v="0"/>
    <x v="6"/>
  </r>
  <r>
    <s v="saa"/>
    <x v="25"/>
    <x v="120"/>
    <n v="2020"/>
    <n v="61"/>
    <n v="129"/>
    <n v="0.47286821705426357"/>
    <n v="0.38671115527481936"/>
    <n v="0.55902527883370778"/>
    <x v="6"/>
  </r>
  <r>
    <s v="apm"/>
    <x v="26"/>
    <x v="121"/>
    <n v="2020"/>
    <m/>
    <m/>
    <s v="-"/>
    <s v="-"/>
    <s v="-"/>
    <x v="6"/>
  </r>
  <r>
    <s v="apm"/>
    <x v="26"/>
    <x v="122"/>
    <n v="2020"/>
    <n v="385"/>
    <n v="864"/>
    <n v="0.44560185185185186"/>
    <n v="0.4124594805049222"/>
    <n v="0.47874422319878152"/>
    <x v="6"/>
  </r>
  <r>
    <s v="apm"/>
    <x v="26"/>
    <x v="123"/>
    <n v="2020"/>
    <n v="340"/>
    <n v="864"/>
    <n v="0.39351851851851855"/>
    <n v="0.36094305832911616"/>
    <n v="0.42609397870792093"/>
    <x v="6"/>
  </r>
  <r>
    <s v="apm"/>
    <x v="26"/>
    <x v="124"/>
    <n v="2020"/>
    <n v="305"/>
    <n v="864"/>
    <n v="0.35300925925925924"/>
    <n v="0.32114225185610334"/>
    <n v="0.38487626666241515"/>
    <x v="6"/>
  </r>
  <r>
    <s v="apm"/>
    <x v="26"/>
    <x v="125"/>
    <n v="2020"/>
    <n v="1291"/>
    <n v="2265"/>
    <n v="0.56997792494481236"/>
    <n v="0.54958890449751785"/>
    <n v="0.59036694539210688"/>
    <x v="6"/>
  </r>
  <r>
    <s v="apm"/>
    <x v="26"/>
    <x v="126"/>
    <n v="2020"/>
    <n v="928"/>
    <n v="2265"/>
    <n v="0.40971302428256073"/>
    <n v="0.38945983350721047"/>
    <n v="0.42996621505791099"/>
    <x v="6"/>
  </r>
  <r>
    <s v="apm"/>
    <x v="26"/>
    <x v="127"/>
    <n v="2020"/>
    <n v="878"/>
    <n v="2265"/>
    <n v="0.38763796909492276"/>
    <n v="0.36757296510991394"/>
    <n v="0.40770297307993159"/>
    <x v="6"/>
  </r>
  <r>
    <s v="apm"/>
    <x v="26"/>
    <x v="128"/>
    <n v="2020"/>
    <n v="1676"/>
    <n v="3129"/>
    <n v="0.53563438798338125"/>
    <n v="0.51815937363801645"/>
    <n v="0.55310940232874606"/>
    <x v="6"/>
  </r>
  <r>
    <s v="apm"/>
    <x v="26"/>
    <x v="129"/>
    <n v="2020"/>
    <n v="1268"/>
    <n v="3129"/>
    <n v="0.40524129114733143"/>
    <n v="0.38803922790558176"/>
    <n v="0.42244335438908109"/>
    <x v="6"/>
  </r>
  <r>
    <s v="apm"/>
    <x v="26"/>
    <x v="130"/>
    <n v="2020"/>
    <n v="1183"/>
    <n v="3129"/>
    <n v="0.37807606263982102"/>
    <n v="0.36108535304785461"/>
    <n v="0.39506677223178743"/>
    <x v="6"/>
  </r>
  <r>
    <s v="ncs"/>
    <x v="27"/>
    <x v="131"/>
    <n v="2020"/>
    <n v="69"/>
    <n v="13144"/>
    <n v="5.2495435179549608E-3"/>
    <n v="4.0141362845007014E-3"/>
    <n v="6.4849507514092202E-3"/>
    <x v="6"/>
  </r>
  <r>
    <s v="uri"/>
    <x v="28"/>
    <x v="132"/>
    <n v="2020"/>
    <m/>
    <m/>
    <s v="-"/>
    <s v="-"/>
    <s v="-"/>
    <x v="6"/>
  </r>
  <r>
    <s v="uri"/>
    <x v="28"/>
    <x v="133"/>
    <n v="2020"/>
    <n v="3175"/>
    <n v="25948"/>
    <n v="0.87763989517496532"/>
    <n v="0.8736525647612492"/>
    <n v="0.88162722558868145"/>
    <x v="6"/>
  </r>
  <r>
    <s v="uri"/>
    <x v="28"/>
    <x v="134"/>
    <n v="2020"/>
    <n v="583"/>
    <n v="2308"/>
    <n v="0.74740034662045063"/>
    <n v="0.72967351205408926"/>
    <n v="0.765127181186812"/>
    <x v="6"/>
  </r>
  <r>
    <s v="uri"/>
    <x v="28"/>
    <x v="135"/>
    <n v="2020"/>
    <n v="0"/>
    <n v="0"/>
    <n v="0"/>
    <n v="0"/>
    <n v="0"/>
    <x v="6"/>
  </r>
  <r>
    <s v="uri"/>
    <x v="28"/>
    <x v="41"/>
    <n v="2020"/>
    <n v="3758"/>
    <n v="28256"/>
    <n v="0.86700169875424682"/>
    <n v="0.86304225888786013"/>
    <n v="0.87096113862063351"/>
    <x v="6"/>
  </r>
  <r>
    <s v="aab"/>
    <x v="29"/>
    <x v="136"/>
    <n v="2020"/>
    <m/>
    <m/>
    <s v="-"/>
    <s v="-"/>
    <s v="-"/>
    <x v="6"/>
  </r>
  <r>
    <s v="aab"/>
    <x v="29"/>
    <x v="133"/>
    <n v="2020"/>
    <n v="1622"/>
    <n v="4475"/>
    <n v="0.63754189944134076"/>
    <n v="0.6234573544108003"/>
    <n v="0.65162644447188123"/>
    <x v="6"/>
  </r>
  <r>
    <s v="aab"/>
    <x v="29"/>
    <x v="134"/>
    <n v="2020"/>
    <n v="515"/>
    <n v="873"/>
    <n v="0.41008018327605955"/>
    <n v="0.37745298113317582"/>
    <n v="0.44270738541894328"/>
    <x v="6"/>
  </r>
  <r>
    <s v="aab"/>
    <x v="29"/>
    <x v="135"/>
    <n v="2020"/>
    <n v="0"/>
    <n v="0"/>
    <n v="0"/>
    <n v="0"/>
    <n v="0"/>
    <x v="6"/>
  </r>
  <r>
    <s v="aab"/>
    <x v="29"/>
    <x v="41"/>
    <n v="2020"/>
    <n v="2137"/>
    <n v="5348"/>
    <n v="0.600411368735976"/>
    <n v="0.58728358579504947"/>
    <n v="0.61353915167690254"/>
    <x v="6"/>
  </r>
  <r>
    <s v="lbp"/>
    <x v="30"/>
    <x v="137"/>
    <n v="2020"/>
    <n v="293"/>
    <n v="935"/>
    <n v="0.68663101604278076"/>
    <n v="0.65689793057359247"/>
    <n v="0.71636410151196905"/>
    <x v="6"/>
  </r>
  <r>
    <s v="hdo"/>
    <x v="31"/>
    <x v="138"/>
    <n v="2020"/>
    <n v="36"/>
    <n v="1138"/>
    <n v="3.163444639718805E-2"/>
    <n v="2.1465294700297718E-2"/>
    <n v="4.1803598094078381E-2"/>
    <x v="6"/>
  </r>
  <r>
    <s v="uop"/>
    <x v="32"/>
    <x v="139"/>
    <n v="2020"/>
    <m/>
    <m/>
    <s v="-"/>
    <s v="-"/>
    <s v="-"/>
    <x v="6"/>
  </r>
  <r>
    <s v="uop"/>
    <x v="32"/>
    <x v="140"/>
    <n v="2020"/>
    <n v="221"/>
    <n v="1316"/>
    <n v="0.16793313069908813"/>
    <n v="0.14773666232248178"/>
    <n v="0.18812959907569449"/>
    <x v="6"/>
  </r>
  <r>
    <s v="uop"/>
    <x v="32"/>
    <x v="141"/>
    <n v="2020"/>
    <n v="121"/>
    <n v="1316"/>
    <n v="9.1945288753799398E-2"/>
    <n v="7.6333636272122959E-2"/>
    <n v="0.10755694123547584"/>
    <x v="6"/>
  </r>
  <r>
    <s v="uop"/>
    <x v="32"/>
    <x v="142"/>
    <n v="2020"/>
    <n v="68"/>
    <n v="1316"/>
    <n v="5.1671732522796353E-2"/>
    <n v="3.971165522594057E-2"/>
    <n v="6.3631809819652135E-2"/>
    <x v="6"/>
  </r>
  <r>
    <s v="cou"/>
    <x v="33"/>
    <x v="143"/>
    <n v="2020"/>
    <m/>
    <m/>
    <s v="-"/>
    <s v="-"/>
    <s v="-"/>
    <x v="6"/>
  </r>
  <r>
    <s v="cou"/>
    <x v="33"/>
    <x v="144"/>
    <n v="2020"/>
    <n v="266"/>
    <n v="4482"/>
    <n v="5.9348505131637662E-2"/>
    <n v="5.2431160514196426E-2"/>
    <n v="6.6265849749078898E-2"/>
    <x v="6"/>
  </r>
  <r>
    <s v="cou"/>
    <x v="33"/>
    <x v="145"/>
    <n v="2020"/>
    <n v="124"/>
    <n v="4482"/>
    <n v="2.7666220437304774E-2"/>
    <n v="2.2864435017376266E-2"/>
    <n v="3.2468005857233279E-2"/>
    <x v="6"/>
  </r>
  <r>
    <s v="cou"/>
    <x v="33"/>
    <x v="146"/>
    <n v="2020"/>
    <n v="0"/>
    <n v="0"/>
    <n v="0"/>
    <n v="0"/>
    <n v="0"/>
    <x v="6"/>
  </r>
  <r>
    <s v="cou"/>
    <x v="33"/>
    <x v="147"/>
    <n v="2020"/>
    <n v="0"/>
    <n v="0"/>
    <n v="0"/>
    <n v="0"/>
    <n v="0"/>
    <x v="6"/>
  </r>
  <r>
    <s v="cou"/>
    <x v="33"/>
    <x v="148"/>
    <n v="2020"/>
    <n v="266"/>
    <n v="4482"/>
    <n v="5.9348505131637662E-2"/>
    <n v="5.2431160514196426E-2"/>
    <n v="6.6265849749078898E-2"/>
    <x v="6"/>
  </r>
  <r>
    <s v="cou"/>
    <x v="33"/>
    <x v="149"/>
    <n v="2020"/>
    <n v="124"/>
    <n v="4482"/>
    <n v="2.7666220437304774E-2"/>
    <n v="2.2864435017376266E-2"/>
    <n v="3.2468005857233279E-2"/>
    <x v="6"/>
  </r>
  <r>
    <s v="aap"/>
    <x v="34"/>
    <x v="150"/>
    <n v="2020"/>
    <m/>
    <m/>
    <s v="-"/>
    <s v="-"/>
    <s v="-"/>
    <x v="6"/>
  </r>
  <r>
    <s v="aap"/>
    <x v="34"/>
    <x v="151"/>
    <n v="2020"/>
    <n v="17293"/>
    <n v="21788"/>
    <n v="0.79369377639067373"/>
    <n v="0.78832061308478507"/>
    <n v="0.79906693969656239"/>
    <x v="6"/>
  </r>
  <r>
    <s v="aap"/>
    <x v="34"/>
    <x v="152"/>
    <n v="2020"/>
    <n v="1798"/>
    <n v="2298"/>
    <n v="0.78241949521322884"/>
    <n v="0.76554965843339196"/>
    <n v="0.79928933199306573"/>
    <x v="6"/>
  </r>
  <r>
    <s v="aap"/>
    <x v="34"/>
    <x v="45"/>
    <n v="2020"/>
    <n v="1"/>
    <n v="2"/>
    <n v="0.5"/>
    <n v="0"/>
    <n v="1"/>
    <x v="6"/>
  </r>
  <r>
    <s v="aap"/>
    <x v="34"/>
    <x v="41"/>
    <n v="2020"/>
    <n v="19092"/>
    <n v="24088"/>
    <n v="0.79259382265028233"/>
    <n v="0.78747356417276204"/>
    <n v="0.79771408112780262"/>
    <x v="6"/>
  </r>
  <r>
    <s v="adv"/>
    <x v="55"/>
    <x v="252"/>
    <n v="2020"/>
    <m/>
    <m/>
    <m/>
    <m/>
    <m/>
    <x v="6"/>
  </r>
  <r>
    <s v="adv"/>
    <x v="55"/>
    <x v="253"/>
    <n v="2020"/>
    <n v="4406"/>
    <n v="16263"/>
    <n v="0.27092172415913424"/>
    <n v="0.26409103166339193"/>
    <n v="0.27775241665487654"/>
    <x v="6"/>
  </r>
  <r>
    <s v="adv"/>
    <x v="55"/>
    <x v="254"/>
    <n v="2020"/>
    <n v="12763"/>
    <n v="31117"/>
    <n v="0.41016164797377641"/>
    <n v="0.40469650862624346"/>
    <n v="0.41562678732130937"/>
    <x v="6"/>
  </r>
  <r>
    <s v="adv"/>
    <x v="55"/>
    <x v="255"/>
    <n v="2020"/>
    <n v="17608"/>
    <n v="35839"/>
    <n v="0.49130835123747874"/>
    <n v="0.48613249140342063"/>
    <n v="0.49648421107153684"/>
    <x v="6"/>
  </r>
  <r>
    <s v="adv"/>
    <x v="55"/>
    <x v="256"/>
    <n v="2020"/>
    <n v="15864"/>
    <n v="35640"/>
    <n v="0.44511784511784513"/>
    <n v="0.43995813734316436"/>
    <n v="0.45027755289252591"/>
    <x v="6"/>
  </r>
  <r>
    <s v="adv"/>
    <x v="55"/>
    <x v="257"/>
    <n v="2020"/>
    <n v="11382"/>
    <n v="29232"/>
    <n v="0.38936781609195403"/>
    <n v="0.38377801084239338"/>
    <n v="0.39495762134151469"/>
    <x v="6"/>
  </r>
  <r>
    <s v="adv"/>
    <x v="55"/>
    <x v="258"/>
    <n v="2020"/>
    <n v="1222"/>
    <n v="4717"/>
    <n v="0.25906296374814503"/>
    <n v="0.24655989987034196"/>
    <n v="0.27156602762594806"/>
    <x v="6"/>
  </r>
  <r>
    <s v="adv"/>
    <x v="55"/>
    <x v="41"/>
    <n v="2020"/>
    <n v="63245"/>
    <n v="152808"/>
    <n v="0.41388539867022667"/>
    <n v="0.41141586843016531"/>
    <n v="0.41635492891028802"/>
    <x v="6"/>
  </r>
  <r>
    <s v="iet"/>
    <x v="35"/>
    <x v="153"/>
    <n v="2020"/>
    <m/>
    <m/>
    <s v="-"/>
    <s v="-"/>
    <s v="-"/>
    <x v="6"/>
  </r>
  <r>
    <s v="iet"/>
    <x v="35"/>
    <x v="154"/>
    <n v="2020"/>
    <n v="32"/>
    <n v="60"/>
    <n v="0.53333333333333333"/>
    <n v="0.40709734034430534"/>
    <n v="0.65956932632236132"/>
    <x v="6"/>
  </r>
  <r>
    <s v="iet"/>
    <x v="35"/>
    <x v="155"/>
    <n v="2020"/>
    <n v="8"/>
    <n v="60"/>
    <n v="0.13333333333333333"/>
    <n v="4.7318003089027241E-2"/>
    <n v="0.21934866357763944"/>
    <x v="6"/>
  </r>
  <r>
    <s v="iet"/>
    <x v="35"/>
    <x v="156"/>
    <n v="2020"/>
    <n v="1"/>
    <n v="6"/>
    <n v="0.16666666666666666"/>
    <n v="0"/>
    <n v="0.4648711701972571"/>
    <x v="6"/>
  </r>
  <r>
    <s v="iet"/>
    <x v="35"/>
    <x v="157"/>
    <n v="2020"/>
    <n v="0"/>
    <n v="6"/>
    <n v="0"/>
    <n v="0"/>
    <n v="0"/>
    <x v="6"/>
  </r>
  <r>
    <s v="iet"/>
    <x v="35"/>
    <x v="158"/>
    <n v="2020"/>
    <n v="162"/>
    <n v="271"/>
    <n v="0.59778597785977861"/>
    <n v="0.53940479482322345"/>
    <n v="0.65616716089633376"/>
    <x v="6"/>
  </r>
  <r>
    <s v="iet"/>
    <x v="35"/>
    <x v="159"/>
    <n v="2020"/>
    <n v="32"/>
    <n v="271"/>
    <n v="0.11808118081180811"/>
    <n v="7.9659525222598893E-2"/>
    <n v="0.15650283640101734"/>
    <x v="6"/>
  </r>
  <r>
    <s v="iet"/>
    <x v="35"/>
    <x v="160"/>
    <n v="2020"/>
    <n v="179"/>
    <n v="308"/>
    <n v="0.58116883116883122"/>
    <n v="0.52606886055329272"/>
    <n v="0.63626880178436973"/>
    <x v="6"/>
  </r>
  <r>
    <s v="iet"/>
    <x v="35"/>
    <x v="161"/>
    <n v="2020"/>
    <n v="37"/>
    <n v="308"/>
    <n v="0.12012987012987013"/>
    <n v="8.3820768460839246E-2"/>
    <n v="0.15643897179890101"/>
    <x v="6"/>
  </r>
  <r>
    <s v="iet"/>
    <x v="35"/>
    <x v="162"/>
    <n v="2020"/>
    <n v="190"/>
    <n v="459"/>
    <n v="0.41394335511982572"/>
    <n v="0.36888348002548554"/>
    <n v="0.45900323021416589"/>
    <x v="6"/>
  </r>
  <r>
    <s v="iet"/>
    <x v="35"/>
    <x v="163"/>
    <n v="2020"/>
    <n v="50"/>
    <n v="459"/>
    <n v="0.10893246187363835"/>
    <n v="8.0429912987719343E-2"/>
    <n v="0.13743501075955736"/>
    <x v="6"/>
  </r>
  <r>
    <s v="iet"/>
    <x v="35"/>
    <x v="164"/>
    <n v="2020"/>
    <n v="181"/>
    <n v="298"/>
    <n v="0.60738255033557043"/>
    <n v="0.55193735810226208"/>
    <n v="0.66282774256887877"/>
    <x v="6"/>
  </r>
  <r>
    <s v="iet"/>
    <x v="35"/>
    <x v="165"/>
    <n v="2020"/>
    <n v="82"/>
    <n v="298"/>
    <n v="0.27516778523489932"/>
    <n v="0.22446107011551927"/>
    <n v="0.32587450035427934"/>
    <x v="6"/>
  </r>
  <r>
    <s v="iet"/>
    <x v="35"/>
    <x v="166"/>
    <n v="2020"/>
    <n v="509"/>
    <n v="1164"/>
    <n v="0.4372852233676976"/>
    <n v="0.40878776406917788"/>
    <n v="0.46578268266621731"/>
    <x v="6"/>
  </r>
  <r>
    <s v="iet"/>
    <x v="35"/>
    <x v="167"/>
    <n v="2020"/>
    <n v="104"/>
    <n v="1164"/>
    <n v="8.9347079037800689E-2"/>
    <n v="7.2960201688348048E-2"/>
    <n v="0.10573395638725333"/>
    <x v="6"/>
  </r>
  <r>
    <s v="iet"/>
    <x v="35"/>
    <x v="168"/>
    <n v="2020"/>
    <n v="775"/>
    <n v="1741"/>
    <n v="0.44514646754738657"/>
    <n v="0.4218012820488598"/>
    <n v="0.46849165304591334"/>
    <x v="6"/>
  </r>
  <r>
    <s v="iet"/>
    <x v="35"/>
    <x v="169"/>
    <n v="2020"/>
    <n v="211"/>
    <n v="1741"/>
    <n v="0.12119471568064331"/>
    <n v="0.10586462027225442"/>
    <n v="0.13652481108903219"/>
    <x v="6"/>
  </r>
  <r>
    <s v="iet"/>
    <x v="35"/>
    <x v="170"/>
    <n v="2020"/>
    <n v="222"/>
    <n v="519"/>
    <n v="0.4277456647398844"/>
    <n v="0.38517996800995025"/>
    <n v="0.47031136146981856"/>
    <x v="6"/>
  </r>
  <r>
    <s v="iet"/>
    <x v="35"/>
    <x v="171"/>
    <n v="2020"/>
    <n v="58"/>
    <n v="519"/>
    <n v="0.11175337186897881"/>
    <n v="8.4647118463194171E-2"/>
    <n v="0.13885962527476345"/>
    <x v="6"/>
  </r>
  <r>
    <s v="iet"/>
    <x v="35"/>
    <x v="172"/>
    <n v="2020"/>
    <n v="182"/>
    <n v="304"/>
    <n v="0.59868421052631582"/>
    <n v="0.54358297903519159"/>
    <n v="0.65378544201744004"/>
    <x v="6"/>
  </r>
  <r>
    <s v="iet"/>
    <x v="35"/>
    <x v="173"/>
    <n v="2020"/>
    <n v="82"/>
    <n v="304"/>
    <n v="0.26973684210526316"/>
    <n v="0.21984504938513624"/>
    <n v="0.31962863482539006"/>
    <x v="6"/>
  </r>
  <r>
    <s v="iet"/>
    <x v="35"/>
    <x v="174"/>
    <n v="2020"/>
    <n v="671"/>
    <n v="1435"/>
    <n v="0.46759581881533102"/>
    <n v="0.44177998485676673"/>
    <n v="0.49341165277389532"/>
    <x v="6"/>
  </r>
  <r>
    <s v="iet"/>
    <x v="35"/>
    <x v="175"/>
    <n v="2020"/>
    <n v="136"/>
    <n v="1435"/>
    <n v="9.4773519163763073E-2"/>
    <n v="7.9618647971205311E-2"/>
    <n v="0.10992839035632083"/>
    <x v="6"/>
  </r>
  <r>
    <s v="iet"/>
    <x v="35"/>
    <x v="176"/>
    <n v="2020"/>
    <n v="954"/>
    <n v="2049"/>
    <n v="0.46559297218155199"/>
    <n v="0.44399443289640722"/>
    <n v="0.48719151146669676"/>
    <x v="6"/>
  </r>
  <r>
    <s v="iet"/>
    <x v="35"/>
    <x v="177"/>
    <n v="2020"/>
    <n v="248"/>
    <n v="2049"/>
    <n v="0.12103465104929234"/>
    <n v="0.10691168774856977"/>
    <n v="0.13515761435001492"/>
    <x v="6"/>
  </r>
  <r>
    <s v="ppc"/>
    <x v="36"/>
    <x v="178"/>
    <n v="2020"/>
    <m/>
    <m/>
    <s v="-"/>
    <s v="-"/>
    <s v="-"/>
    <x v="6"/>
  </r>
  <r>
    <s v="ppc"/>
    <x v="36"/>
    <x v="179"/>
    <n v="2020"/>
    <n v="365"/>
    <n v="411"/>
    <n v="0.88807785888077861"/>
    <n v="0.85759759752287645"/>
    <n v="0.91855812023868078"/>
    <x v="6"/>
  </r>
  <r>
    <s v="ppc"/>
    <x v="36"/>
    <x v="180"/>
    <n v="2020"/>
    <n v="309"/>
    <n v="411"/>
    <n v="0.75182481751824815"/>
    <n v="0.71006364688565271"/>
    <n v="0.79358598815084358"/>
    <x v="6"/>
  </r>
  <r>
    <s v="app"/>
    <x v="37"/>
    <x v="181"/>
    <n v="2020"/>
    <m/>
    <m/>
    <s v="-"/>
    <s v="-"/>
    <s v="-"/>
    <x v="6"/>
  </r>
  <r>
    <s v="app"/>
    <x v="37"/>
    <x v="182"/>
    <n v="2020"/>
    <n v="114"/>
    <n v="230"/>
    <n v="0.4956521739130435"/>
    <n v="0.43103533063965055"/>
    <n v="0.56026901718643651"/>
    <x v="6"/>
  </r>
  <r>
    <s v="app"/>
    <x v="37"/>
    <x v="183"/>
    <n v="2020"/>
    <n v="250"/>
    <n v="462"/>
    <n v="0.54112554112554112"/>
    <n v="0.49568630280914805"/>
    <n v="0.58656477944193419"/>
    <x v="6"/>
  </r>
  <r>
    <s v="app"/>
    <x v="37"/>
    <x v="41"/>
    <n v="2020"/>
    <n v="364"/>
    <n v="692"/>
    <n v="0.52601156069364163"/>
    <n v="0.48880799692925436"/>
    <n v="0.5632151244580289"/>
    <x v="6"/>
  </r>
  <r>
    <s v="w30"/>
    <x v="38"/>
    <x v="184"/>
    <n v="2020"/>
    <m/>
    <m/>
    <s v="-"/>
    <s v="-"/>
    <s v="-"/>
    <x v="6"/>
  </r>
  <r>
    <s v="w30"/>
    <x v="38"/>
    <x v="185"/>
    <n v="2020"/>
    <n v="3686"/>
    <n v="7729"/>
    <n v="0.47690516237546904"/>
    <n v="0.46576989507892202"/>
    <n v="0.48804042967201605"/>
    <x v="6"/>
  </r>
  <r>
    <s v="w30"/>
    <x v="38"/>
    <x v="186"/>
    <n v="2020"/>
    <n v="3806"/>
    <n v="5729"/>
    <n v="0.66433932623494507"/>
    <n v="0.65211114485193966"/>
    <n v="0.67656750761795048"/>
    <x v="6"/>
  </r>
  <r>
    <s v="wcv"/>
    <x v="39"/>
    <x v="187"/>
    <n v="2020"/>
    <m/>
    <m/>
    <s v="-"/>
    <s v="-"/>
    <s v="-"/>
    <x v="6"/>
  </r>
  <r>
    <s v="wcv"/>
    <x v="39"/>
    <x v="188"/>
    <n v="2020"/>
    <n v="38397"/>
    <n v="84879"/>
    <n v="0.45237337857420562"/>
    <n v="0.44902490604777073"/>
    <n v="0.45572185110064051"/>
    <x v="6"/>
  </r>
  <r>
    <s v="wcv"/>
    <x v="39"/>
    <x v="189"/>
    <n v="2020"/>
    <n v="20630"/>
    <n v="49385"/>
    <n v="0.41773817960919307"/>
    <n v="0.41338837464917561"/>
    <n v="0.42208798456921054"/>
    <x v="6"/>
  </r>
  <r>
    <s v="wcv"/>
    <x v="39"/>
    <x v="190"/>
    <n v="2020"/>
    <n v="2862"/>
    <n v="12105"/>
    <n v="0.23643122676579925"/>
    <n v="0.22886202343301049"/>
    <n v="0.24400043009858802"/>
    <x v="6"/>
  </r>
  <r>
    <s v="wcv"/>
    <x v="39"/>
    <x v="41"/>
    <n v="2020"/>
    <n v="61889"/>
    <n v="146369"/>
    <n v="0.42282860441760206"/>
    <n v="0.42029775621128573"/>
    <n v="0.42535945262391839"/>
    <x v="6"/>
  </r>
  <r>
    <s v="bcs"/>
    <x v="3"/>
    <x v="35"/>
    <n v="2020"/>
    <m/>
    <m/>
    <s v="-"/>
    <s v="-"/>
    <s v="-"/>
    <x v="7"/>
  </r>
  <r>
    <s v="bcs"/>
    <x v="3"/>
    <x v="192"/>
    <n v="2020"/>
    <n v="35"/>
    <n v="57"/>
    <n v="0.61403508771929827"/>
    <n v="0.48765194504547227"/>
    <n v="0.74041823039312427"/>
    <x v="7"/>
  </r>
  <r>
    <s v="bcs"/>
    <x v="3"/>
    <x v="193"/>
    <n v="2020"/>
    <n v="0"/>
    <n v="0"/>
    <n v="0"/>
    <n v="0"/>
    <n v="0"/>
    <x v="7"/>
  </r>
  <r>
    <s v="bcs"/>
    <x v="3"/>
    <x v="194"/>
    <n v="2020"/>
    <n v="25"/>
    <n v="32"/>
    <n v="0.78125"/>
    <n v="0.63801467816256008"/>
    <n v="0.92448532183743992"/>
    <x v="7"/>
  </r>
  <r>
    <s v="bcs"/>
    <x v="3"/>
    <x v="195"/>
    <n v="2020"/>
    <n v="0"/>
    <n v="0"/>
    <n v="0"/>
    <n v="0"/>
    <n v="0"/>
    <x v="7"/>
  </r>
  <r>
    <s v="bcs"/>
    <x v="3"/>
    <x v="196"/>
    <n v="2020"/>
    <n v="0"/>
    <n v="0"/>
    <n v="0"/>
    <n v="0"/>
    <n v="0"/>
    <x v="7"/>
  </r>
  <r>
    <s v="bcs"/>
    <x v="3"/>
    <x v="197"/>
    <n v="2020"/>
    <n v="0"/>
    <n v="0"/>
    <n v="0"/>
    <n v="0"/>
    <n v="0"/>
    <x v="7"/>
  </r>
  <r>
    <s v="bcs"/>
    <x v="3"/>
    <x v="198"/>
    <n v="2020"/>
    <n v="60"/>
    <n v="89"/>
    <n v="0.6741573033707865"/>
    <n v="0.5767827036260329"/>
    <n v="0.7715319031155401"/>
    <x v="7"/>
  </r>
  <r>
    <s v="col"/>
    <x v="5"/>
    <x v="37"/>
    <n v="2020"/>
    <m/>
    <m/>
    <s v="-"/>
    <s v="-"/>
    <s v="-"/>
    <x v="7"/>
  </r>
  <r>
    <s v="col"/>
    <x v="5"/>
    <x v="192"/>
    <n v="2020"/>
    <n v="108"/>
    <n v="189"/>
    <n v="0.5714285714285714"/>
    <n v="0.50087520313351563"/>
    <n v="0.64198193972362716"/>
    <x v="7"/>
  </r>
  <r>
    <s v="col"/>
    <x v="5"/>
    <x v="193"/>
    <n v="2020"/>
    <n v="0"/>
    <n v="0"/>
    <n v="0"/>
    <n v="0"/>
    <n v="0"/>
    <x v="7"/>
  </r>
  <r>
    <s v="col"/>
    <x v="5"/>
    <x v="194"/>
    <n v="2020"/>
    <n v="72"/>
    <n v="110"/>
    <n v="0.65454545454545454"/>
    <n v="0.56568161167617159"/>
    <n v="0.74340929741473749"/>
    <x v="7"/>
  </r>
  <r>
    <s v="col"/>
    <x v="5"/>
    <x v="195"/>
    <n v="2020"/>
    <n v="0"/>
    <n v="0"/>
    <n v="0"/>
    <n v="0"/>
    <n v="0"/>
    <x v="7"/>
  </r>
  <r>
    <s v="col"/>
    <x v="5"/>
    <x v="196"/>
    <n v="2020"/>
    <n v="0"/>
    <n v="0"/>
    <n v="0"/>
    <n v="0"/>
    <n v="0"/>
    <x v="7"/>
  </r>
  <r>
    <s v="col"/>
    <x v="5"/>
    <x v="197"/>
    <n v="2020"/>
    <n v="0"/>
    <n v="0"/>
    <n v="0"/>
    <n v="0"/>
    <n v="0"/>
    <x v="7"/>
  </r>
  <r>
    <s v="col"/>
    <x v="5"/>
    <x v="198"/>
    <n v="2020"/>
    <n v="180"/>
    <n v="299"/>
    <n v="0.60200668896321075"/>
    <n v="0.54652380566521575"/>
    <n v="0.65748957226120575"/>
    <x v="7"/>
  </r>
  <r>
    <s v="cwp"/>
    <x v="7"/>
    <x v="42"/>
    <n v="2020"/>
    <m/>
    <m/>
    <s v="-"/>
    <s v="-"/>
    <s v="-"/>
    <x v="7"/>
  </r>
  <r>
    <s v="cwp"/>
    <x v="7"/>
    <x v="43"/>
    <n v="2020"/>
    <n v="0"/>
    <n v="0"/>
    <n v="0"/>
    <n v="0"/>
    <n v="0"/>
    <x v="7"/>
  </r>
  <r>
    <s v="cwp"/>
    <x v="7"/>
    <x v="44"/>
    <n v="2020"/>
    <n v="0"/>
    <n v="0"/>
    <n v="0"/>
    <n v="0"/>
    <n v="0"/>
    <x v="7"/>
  </r>
  <r>
    <s v="cwp"/>
    <x v="7"/>
    <x v="45"/>
    <n v="2020"/>
    <n v="0"/>
    <n v="1"/>
    <n v="0"/>
    <n v="0"/>
    <n v="0"/>
    <x v="7"/>
  </r>
  <r>
    <s v="cwp"/>
    <x v="7"/>
    <x v="41"/>
    <n v="2020"/>
    <n v="0"/>
    <n v="1"/>
    <n v="0"/>
    <n v="0"/>
    <n v="0"/>
    <x v="7"/>
  </r>
  <r>
    <s v="spr"/>
    <x v="8"/>
    <x v="46"/>
    <n v="2020"/>
    <n v="0"/>
    <n v="4"/>
    <n v="0"/>
    <n v="0"/>
    <n v="0"/>
    <x v="7"/>
  </r>
  <r>
    <s v="pce"/>
    <x v="9"/>
    <x v="47"/>
    <n v="2020"/>
    <m/>
    <m/>
    <s v="-"/>
    <s v="-"/>
    <s v="-"/>
    <x v="7"/>
  </r>
  <r>
    <s v="pce"/>
    <x v="9"/>
    <x v="48"/>
    <n v="2020"/>
    <n v="21"/>
    <n v="29"/>
    <n v="0.72413793103448276"/>
    <n v="0.56146559049433686"/>
    <n v="0.88681027157462866"/>
    <x v="7"/>
  </r>
  <r>
    <s v="pce"/>
    <x v="9"/>
    <x v="49"/>
    <n v="2020"/>
    <n v="24"/>
    <n v="29"/>
    <n v="0.82758620689655171"/>
    <n v="0.69010298616240118"/>
    <n v="0.96506942763070225"/>
    <x v="7"/>
  </r>
  <r>
    <s v="cbp"/>
    <x v="11"/>
    <x v="55"/>
    <n v="2020"/>
    <n v="203"/>
    <n v="306"/>
    <n v="0.66339869281045749"/>
    <n v="0.61045178971856584"/>
    <n v="0.71634559590234914"/>
    <x v="7"/>
  </r>
  <r>
    <s v="pbh"/>
    <x v="12"/>
    <x v="56"/>
    <n v="2020"/>
    <n v="0"/>
    <n v="0"/>
    <n v="0"/>
    <n v="0"/>
    <n v="0"/>
    <x v="7"/>
  </r>
  <r>
    <s v="spc"/>
    <x v="13"/>
    <x v="57"/>
    <n v="2020"/>
    <m/>
    <m/>
    <s v="-"/>
    <s v="-"/>
    <s v="-"/>
    <x v="7"/>
  </r>
  <r>
    <s v="spc"/>
    <x v="13"/>
    <x v="58"/>
    <n v="2020"/>
    <n v="19"/>
    <n v="22"/>
    <n v="0.86363636363636365"/>
    <n v="0.72023295383939456"/>
    <n v="1"/>
    <x v="7"/>
  </r>
  <r>
    <s v="spc"/>
    <x v="13"/>
    <x v="59"/>
    <n v="2020"/>
    <n v="18"/>
    <n v="19"/>
    <n v="0.94736842105263153"/>
    <n v="0.84696189934222266"/>
    <n v="1"/>
    <x v="7"/>
  </r>
  <r>
    <s v="spc"/>
    <x v="13"/>
    <x v="60"/>
    <n v="2020"/>
    <n v="12"/>
    <n v="14"/>
    <n v="0.8571428571428571"/>
    <n v="0.6738398293446235"/>
    <n v="1"/>
    <x v="7"/>
  </r>
  <r>
    <s v="spc"/>
    <x v="13"/>
    <x v="61"/>
    <n v="2020"/>
    <n v="10"/>
    <n v="12"/>
    <n v="0.83333333333333337"/>
    <n v="0.62247090670648508"/>
    <n v="1"/>
    <x v="7"/>
  </r>
  <r>
    <s v="spc"/>
    <x v="13"/>
    <x v="62"/>
    <n v="2020"/>
    <n v="31"/>
    <n v="36"/>
    <n v="0.86111111111111116"/>
    <n v="0.74813979994417634"/>
    <n v="0.97408242227804598"/>
    <x v="7"/>
  </r>
  <r>
    <s v="spc"/>
    <x v="13"/>
    <x v="63"/>
    <n v="2020"/>
    <n v="28"/>
    <n v="31"/>
    <n v="0.90322580645161288"/>
    <n v="0.79914918788154321"/>
    <n v="1"/>
    <x v="7"/>
  </r>
  <r>
    <s v="cre"/>
    <x v="14"/>
    <x v="64"/>
    <n v="2020"/>
    <m/>
    <m/>
    <s v="-"/>
    <s v="-"/>
    <s v="-"/>
    <x v="7"/>
  </r>
  <r>
    <s v="cre"/>
    <x v="14"/>
    <x v="65"/>
    <n v="2020"/>
    <n v="0"/>
    <n v="0"/>
    <n v="0"/>
    <n v="0"/>
    <n v="0"/>
    <x v="7"/>
  </r>
  <r>
    <s v="cre"/>
    <x v="14"/>
    <x v="199"/>
    <n v="2020"/>
    <n v="0"/>
    <n v="0"/>
    <n v="0"/>
    <n v="0"/>
    <n v="0"/>
    <x v="7"/>
  </r>
  <r>
    <s v="cre"/>
    <x v="14"/>
    <x v="200"/>
    <n v="2020"/>
    <n v="0"/>
    <n v="0"/>
    <n v="0"/>
    <n v="0"/>
    <n v="0"/>
    <x v="7"/>
  </r>
  <r>
    <s v="cre"/>
    <x v="14"/>
    <x v="68"/>
    <n v="2020"/>
    <n v="0"/>
    <n v="0"/>
    <n v="0"/>
    <n v="0"/>
    <n v="0"/>
    <x v="7"/>
  </r>
  <r>
    <s v="cre"/>
    <x v="14"/>
    <x v="69"/>
    <n v="2020"/>
    <n v="1"/>
    <n v="3"/>
    <n v="0.33333333333333331"/>
    <n v="0"/>
    <n v="0.86677776620611424"/>
    <x v="7"/>
  </r>
  <r>
    <s v="cre"/>
    <x v="14"/>
    <x v="201"/>
    <n v="2020"/>
    <n v="0"/>
    <n v="3"/>
    <n v="0"/>
    <n v="0"/>
    <n v="0"/>
    <x v="7"/>
  </r>
  <r>
    <s v="cre"/>
    <x v="14"/>
    <x v="202"/>
    <n v="2020"/>
    <n v="0"/>
    <n v="3"/>
    <n v="0"/>
    <n v="0"/>
    <n v="0"/>
    <x v="7"/>
  </r>
  <r>
    <s v="cre"/>
    <x v="14"/>
    <x v="72"/>
    <n v="2020"/>
    <n v="0"/>
    <n v="3"/>
    <n v="0"/>
    <n v="0"/>
    <n v="0"/>
    <x v="7"/>
  </r>
  <r>
    <s v="cre"/>
    <x v="14"/>
    <x v="73"/>
    <n v="2020"/>
    <n v="1"/>
    <n v="3"/>
    <n v="0.33333333333333331"/>
    <n v="0"/>
    <n v="0.86677776620611424"/>
    <x v="7"/>
  </r>
  <r>
    <s v="cre"/>
    <x v="14"/>
    <x v="203"/>
    <n v="2020"/>
    <n v="0"/>
    <n v="3"/>
    <n v="0"/>
    <n v="0"/>
    <n v="0"/>
    <x v="7"/>
  </r>
  <r>
    <s v="cre"/>
    <x v="14"/>
    <x v="204"/>
    <n v="2020"/>
    <n v="0"/>
    <n v="3"/>
    <n v="0"/>
    <n v="0"/>
    <n v="0"/>
    <x v="7"/>
  </r>
  <r>
    <s v="cre"/>
    <x v="14"/>
    <x v="76"/>
    <n v="2020"/>
    <n v="0"/>
    <n v="3"/>
    <n v="0"/>
    <n v="0"/>
    <n v="0"/>
    <x v="7"/>
  </r>
  <r>
    <s v="cdc"/>
    <x v="15"/>
    <x v="77"/>
    <n v="2020"/>
    <m/>
    <m/>
    <s v="-"/>
    <s v="-"/>
    <s v="-"/>
    <x v="7"/>
  </r>
  <r>
    <s v="cdc"/>
    <x v="15"/>
    <x v="78"/>
    <n v="2020"/>
    <n v="223"/>
    <n v="243"/>
    <n v="0.91769547325102885"/>
    <n v="0.88314021919560359"/>
    <n v="0.9522507273064541"/>
    <x v="7"/>
  </r>
  <r>
    <s v="cdc"/>
    <x v="15"/>
    <x v="259"/>
    <n v="2020"/>
    <n v="104"/>
    <n v="243"/>
    <n v="0.4279835390946502"/>
    <n v="0.36577203080593707"/>
    <n v="0.49019504738336334"/>
    <x v="7"/>
  </r>
  <r>
    <s v="cdc"/>
    <x v="15"/>
    <x v="206"/>
    <n v="2020"/>
    <n v="120"/>
    <n v="243"/>
    <n v="0.49382716049382713"/>
    <n v="0.43096492232861383"/>
    <n v="0.55668939865904044"/>
    <x v="7"/>
  </r>
  <r>
    <s v="cdc"/>
    <x v="15"/>
    <x v="207"/>
    <n v="2020"/>
    <n v="222"/>
    <n v="243"/>
    <n v="0.9135802469135802"/>
    <n v="0.87825112889339096"/>
    <n v="0.94890936493376943"/>
    <x v="7"/>
  </r>
  <r>
    <s v="cdc"/>
    <x v="15"/>
    <x v="82"/>
    <n v="2020"/>
    <n v="153"/>
    <n v="243"/>
    <n v="0.62962962962962965"/>
    <n v="0.56891216463745686"/>
    <n v="0.69034709462180244"/>
    <x v="7"/>
  </r>
  <r>
    <s v="cdc"/>
    <x v="15"/>
    <x v="208"/>
    <n v="2020"/>
    <n v="68"/>
    <n v="111"/>
    <n v="0.61261261261261257"/>
    <n v="0.5219850526453137"/>
    <n v="0.70324017257991145"/>
    <x v="7"/>
  </r>
  <r>
    <s v="cdc"/>
    <x v="15"/>
    <x v="209"/>
    <n v="2020"/>
    <n v="0"/>
    <n v="0"/>
    <n v="0"/>
    <n v="0"/>
    <n v="0"/>
    <x v="7"/>
  </r>
  <r>
    <s v="cdc"/>
    <x v="15"/>
    <x v="210"/>
    <n v="2020"/>
    <n v="79"/>
    <n v="132"/>
    <n v="0.59848484848484851"/>
    <n v="0.51485782198351482"/>
    <n v="0.6821118749861822"/>
    <x v="7"/>
  </r>
  <r>
    <s v="cdc"/>
    <x v="15"/>
    <x v="211"/>
    <n v="2020"/>
    <n v="0"/>
    <n v="0"/>
    <n v="0"/>
    <n v="0"/>
    <n v="0"/>
    <x v="7"/>
  </r>
  <r>
    <s v="cdc"/>
    <x v="15"/>
    <x v="212"/>
    <n v="2020"/>
    <n v="0"/>
    <n v="0"/>
    <n v="0"/>
    <n v="0"/>
    <n v="0"/>
    <x v="7"/>
  </r>
  <r>
    <s v="cdc"/>
    <x v="15"/>
    <x v="213"/>
    <n v="2020"/>
    <n v="0"/>
    <n v="0"/>
    <n v="0"/>
    <n v="0"/>
    <n v="0"/>
    <x v="7"/>
  </r>
  <r>
    <s v="cdc"/>
    <x v="15"/>
    <x v="214"/>
    <n v="2020"/>
    <n v="147"/>
    <n v="243"/>
    <n v="0.60493827160493829"/>
    <n v="0.54347142337268373"/>
    <n v="0.66640511983719286"/>
    <x v="7"/>
  </r>
  <r>
    <s v="ked"/>
    <x v="16"/>
    <x v="83"/>
    <n v="2020"/>
    <m/>
    <m/>
    <s v="-"/>
    <s v="-"/>
    <s v="-"/>
    <x v="7"/>
  </r>
  <r>
    <s v="ked"/>
    <x v="16"/>
    <x v="215"/>
    <n v="2020"/>
    <n v="25"/>
    <n v="83"/>
    <n v="0.30120481927710846"/>
    <n v="0.20250350539394618"/>
    <n v="0.39990613316027074"/>
    <x v="7"/>
  </r>
  <r>
    <s v="ked"/>
    <x v="16"/>
    <x v="216"/>
    <n v="2020"/>
    <n v="59"/>
    <n v="146"/>
    <n v="0.4041095890410959"/>
    <n v="0.32450970779689425"/>
    <n v="0.48370947028529754"/>
    <x v="7"/>
  </r>
  <r>
    <s v="ked"/>
    <x v="16"/>
    <x v="217"/>
    <n v="2020"/>
    <n v="20"/>
    <n v="56"/>
    <n v="0.35714285714285715"/>
    <n v="0.23164385316274583"/>
    <n v="0.48264186112296847"/>
    <x v="7"/>
  </r>
  <r>
    <s v="ked"/>
    <x v="16"/>
    <x v="41"/>
    <n v="2020"/>
    <n v="104"/>
    <n v="285"/>
    <n v="0.36491228070175441"/>
    <n v="0.30902091284748756"/>
    <n v="0.42080364855602126"/>
    <x v="7"/>
  </r>
  <r>
    <s v="spd"/>
    <x v="17"/>
    <x v="87"/>
    <n v="2020"/>
    <m/>
    <m/>
    <s v="-"/>
    <s v="-"/>
    <s v="-"/>
    <x v="7"/>
  </r>
  <r>
    <s v="spd"/>
    <x v="17"/>
    <x v="88"/>
    <n v="2020"/>
    <n v="53"/>
    <n v="72"/>
    <n v="0.73611111111111116"/>
    <n v="0.63430541870893276"/>
    <n v="0.83791680351328957"/>
    <x v="7"/>
  </r>
  <r>
    <s v="spd"/>
    <x v="17"/>
    <x v="89"/>
    <n v="2020"/>
    <n v="40"/>
    <n v="53"/>
    <n v="0.75471698113207553"/>
    <n v="0.63888087803455651"/>
    <n v="0.87055308422959454"/>
    <x v="7"/>
  </r>
  <r>
    <s v="art"/>
    <x v="40"/>
    <x v="218"/>
    <n v="2020"/>
    <n v="6"/>
    <n v="10"/>
    <n v="0.6"/>
    <n v="0.2963581056573385"/>
    <n v="0.9036418943426614"/>
    <x v="7"/>
  </r>
  <r>
    <s v="omw"/>
    <x v="41"/>
    <x v="219"/>
    <n v="2020"/>
    <n v="0"/>
    <n v="1"/>
    <n v="0"/>
    <n v="0"/>
    <n v="0"/>
    <x v="7"/>
  </r>
  <r>
    <s v="osw"/>
    <x v="42"/>
    <x v="220"/>
    <n v="2020"/>
    <n v="25"/>
    <n v="85"/>
    <n v="0.29411764705882354"/>
    <n v="0.19725121301076826"/>
    <n v="0.39098408110687882"/>
    <x v="7"/>
  </r>
  <r>
    <s v="amm"/>
    <x v="18"/>
    <x v="90"/>
    <n v="2020"/>
    <m/>
    <m/>
    <s v="-"/>
    <s v="-"/>
    <s v="-"/>
    <x v="7"/>
  </r>
  <r>
    <s v="amm"/>
    <x v="18"/>
    <x v="91"/>
    <n v="2020"/>
    <n v="20"/>
    <n v="20"/>
    <n v="1"/>
    <n v="1"/>
    <n v="1"/>
    <x v="7"/>
  </r>
  <r>
    <s v="amm"/>
    <x v="18"/>
    <x v="92"/>
    <n v="2020"/>
    <n v="17"/>
    <n v="20"/>
    <n v="0.85"/>
    <n v="0.6935065496578211"/>
    <n v="1"/>
    <x v="7"/>
  </r>
  <r>
    <s v="fui"/>
    <x v="20"/>
    <x v="96"/>
    <n v="2020"/>
    <m/>
    <m/>
    <s v="-"/>
    <s v="-"/>
    <s v="-"/>
    <x v="7"/>
  </r>
  <r>
    <s v="fui"/>
    <x v="20"/>
    <x v="97"/>
    <n v="2020"/>
    <n v="0"/>
    <n v="0"/>
    <n v="0"/>
    <n v="0"/>
    <n v="0"/>
    <x v="7"/>
  </r>
  <r>
    <s v="fui"/>
    <x v="20"/>
    <x v="98"/>
    <n v="2020"/>
    <n v="0"/>
    <n v="0"/>
    <n v="0"/>
    <n v="0"/>
    <n v="0"/>
    <x v="7"/>
  </r>
  <r>
    <s v="fui"/>
    <x v="20"/>
    <x v="99"/>
    <n v="2020"/>
    <n v="1"/>
    <n v="1"/>
    <n v="1"/>
    <n v="1"/>
    <n v="1"/>
    <x v="7"/>
  </r>
  <r>
    <s v="fui"/>
    <x v="20"/>
    <x v="100"/>
    <n v="2020"/>
    <n v="0"/>
    <n v="1"/>
    <n v="0"/>
    <n v="0"/>
    <n v="0"/>
    <x v="7"/>
  </r>
  <r>
    <s v="fui"/>
    <x v="20"/>
    <x v="101"/>
    <n v="2020"/>
    <n v="1"/>
    <n v="2"/>
    <n v="0.5"/>
    <n v="0"/>
    <n v="1"/>
    <x v="7"/>
  </r>
  <r>
    <s v="fui"/>
    <x v="20"/>
    <x v="102"/>
    <n v="2020"/>
    <n v="1"/>
    <n v="2"/>
    <n v="0.5"/>
    <n v="0"/>
    <n v="1"/>
    <x v="7"/>
  </r>
  <r>
    <s v="fui"/>
    <x v="20"/>
    <x v="103"/>
    <n v="2020"/>
    <n v="2"/>
    <n v="3"/>
    <n v="0.66666666666666663"/>
    <n v="0.13322223379388565"/>
    <n v="1"/>
    <x v="7"/>
  </r>
  <r>
    <s v="fui"/>
    <x v="20"/>
    <x v="104"/>
    <n v="2020"/>
    <n v="1"/>
    <n v="3"/>
    <n v="0.33333333333333331"/>
    <n v="0"/>
    <n v="0.86677776620611424"/>
    <x v="7"/>
  </r>
  <r>
    <s v="fuh"/>
    <x v="21"/>
    <x v="105"/>
    <n v="2020"/>
    <m/>
    <m/>
    <s v="-"/>
    <s v="-"/>
    <s v="-"/>
    <x v="7"/>
  </r>
  <r>
    <s v="fuh"/>
    <x v="21"/>
    <x v="106"/>
    <n v="2020"/>
    <n v="0"/>
    <n v="0"/>
    <n v="0"/>
    <n v="0"/>
    <n v="0"/>
    <x v="7"/>
  </r>
  <r>
    <s v="fuh"/>
    <x v="21"/>
    <x v="107"/>
    <n v="2020"/>
    <n v="0"/>
    <n v="0"/>
    <n v="0"/>
    <n v="0"/>
    <n v="0"/>
    <x v="7"/>
  </r>
  <r>
    <s v="fuh"/>
    <x v="21"/>
    <x v="99"/>
    <n v="2020"/>
    <n v="1"/>
    <n v="6"/>
    <n v="0.16666666666666666"/>
    <n v="0"/>
    <n v="0.4648711701972571"/>
    <x v="7"/>
  </r>
  <r>
    <s v="fuh"/>
    <x v="21"/>
    <x v="100"/>
    <n v="2020"/>
    <n v="1"/>
    <n v="6"/>
    <n v="0.16666666666666666"/>
    <n v="0"/>
    <n v="0.4648711701972571"/>
    <x v="7"/>
  </r>
  <r>
    <s v="fuh"/>
    <x v="21"/>
    <x v="101"/>
    <n v="2020"/>
    <n v="0"/>
    <n v="1"/>
    <n v="0"/>
    <n v="0"/>
    <n v="0"/>
    <x v="7"/>
  </r>
  <r>
    <s v="fuh"/>
    <x v="21"/>
    <x v="102"/>
    <n v="2020"/>
    <n v="0"/>
    <n v="1"/>
    <n v="0"/>
    <n v="0"/>
    <n v="0"/>
    <x v="7"/>
  </r>
  <r>
    <s v="fuh"/>
    <x v="21"/>
    <x v="103"/>
    <n v="2020"/>
    <n v="1"/>
    <n v="7"/>
    <n v="0.14285714285714285"/>
    <n v="0"/>
    <n v="0.40208677079345728"/>
    <x v="7"/>
  </r>
  <r>
    <s v="fuh"/>
    <x v="21"/>
    <x v="104"/>
    <n v="2020"/>
    <n v="1"/>
    <n v="7"/>
    <n v="0.14285714285714285"/>
    <n v="0"/>
    <n v="0.40208677079345728"/>
    <x v="7"/>
  </r>
  <r>
    <s v="pod"/>
    <x v="22"/>
    <x v="108"/>
    <n v="2020"/>
    <m/>
    <m/>
    <s v="-"/>
    <s v="-"/>
    <s v="-"/>
    <x v="7"/>
  </r>
  <r>
    <s v="pod"/>
    <x v="22"/>
    <x v="109"/>
    <n v="2020"/>
    <n v="0"/>
    <n v="1"/>
    <n v="0"/>
    <n v="0"/>
    <n v="0"/>
    <x v="7"/>
  </r>
  <r>
    <s v="pod"/>
    <x v="22"/>
    <x v="45"/>
    <n v="2020"/>
    <n v="0"/>
    <n v="0"/>
    <n v="0"/>
    <n v="0"/>
    <n v="0"/>
    <x v="7"/>
  </r>
  <r>
    <s v="pod"/>
    <x v="22"/>
    <x v="41"/>
    <n v="2020"/>
    <n v="0"/>
    <n v="1"/>
    <n v="0"/>
    <n v="0"/>
    <n v="0"/>
    <x v="7"/>
  </r>
  <r>
    <s v="fum"/>
    <x v="23"/>
    <x v="110"/>
    <n v="2020"/>
    <m/>
    <m/>
    <s v="-"/>
    <s v="-"/>
    <s v="-"/>
    <x v="7"/>
  </r>
  <r>
    <s v="fum"/>
    <x v="23"/>
    <x v="106"/>
    <n v="2020"/>
    <n v="0"/>
    <n v="0"/>
    <n v="0"/>
    <n v="0"/>
    <n v="0"/>
    <x v="7"/>
  </r>
  <r>
    <s v="fum"/>
    <x v="23"/>
    <x v="107"/>
    <n v="2020"/>
    <n v="0"/>
    <n v="0"/>
    <n v="0"/>
    <n v="0"/>
    <n v="0"/>
    <x v="7"/>
  </r>
  <r>
    <s v="fum"/>
    <x v="23"/>
    <x v="99"/>
    <n v="2020"/>
    <n v="1"/>
    <n v="3"/>
    <n v="0.33333333333333331"/>
    <n v="0"/>
    <n v="0.86677776620611424"/>
    <x v="7"/>
  </r>
  <r>
    <s v="fum"/>
    <x v="23"/>
    <x v="100"/>
    <n v="2020"/>
    <n v="1"/>
    <n v="3"/>
    <n v="0.33333333333333331"/>
    <n v="0"/>
    <n v="0.86677776620611424"/>
    <x v="7"/>
  </r>
  <r>
    <s v="fum"/>
    <x v="23"/>
    <x v="101"/>
    <n v="2020"/>
    <n v="0"/>
    <n v="0"/>
    <n v="0"/>
    <n v="0"/>
    <n v="0"/>
    <x v="7"/>
  </r>
  <r>
    <s v="fum"/>
    <x v="23"/>
    <x v="102"/>
    <n v="2020"/>
    <n v="0"/>
    <n v="0"/>
    <n v="0"/>
    <n v="0"/>
    <n v="0"/>
    <x v="7"/>
  </r>
  <r>
    <s v="fum"/>
    <x v="23"/>
    <x v="103"/>
    <n v="2020"/>
    <n v="1"/>
    <n v="3"/>
    <n v="0.33333333333333331"/>
    <n v="0"/>
    <n v="0.86677776620611424"/>
    <x v="7"/>
  </r>
  <r>
    <s v="fum"/>
    <x v="23"/>
    <x v="104"/>
    <n v="2020"/>
    <n v="1"/>
    <n v="3"/>
    <n v="0.33333333333333331"/>
    <n v="0"/>
    <n v="0.86677776620611424"/>
    <x v="7"/>
  </r>
  <r>
    <s v="fua"/>
    <x v="24"/>
    <x v="117"/>
    <n v="2020"/>
    <m/>
    <m/>
    <s v="-"/>
    <s v="-"/>
    <s v="-"/>
    <x v="7"/>
  </r>
  <r>
    <s v="fua"/>
    <x v="24"/>
    <x v="97"/>
    <n v="2020"/>
    <n v="0"/>
    <n v="0"/>
    <n v="0"/>
    <n v="0"/>
    <n v="0"/>
    <x v="7"/>
  </r>
  <r>
    <s v="fua"/>
    <x v="24"/>
    <x v="98"/>
    <n v="2020"/>
    <n v="0"/>
    <n v="0"/>
    <n v="0"/>
    <n v="0"/>
    <n v="0"/>
    <x v="7"/>
  </r>
  <r>
    <s v="fua"/>
    <x v="24"/>
    <x v="221"/>
    <n v="2020"/>
    <n v="0"/>
    <n v="6"/>
    <n v="0"/>
    <n v="0"/>
    <n v="0"/>
    <x v="7"/>
  </r>
  <r>
    <s v="fua"/>
    <x v="24"/>
    <x v="222"/>
    <n v="2020"/>
    <n v="0"/>
    <n v="6"/>
    <n v="0"/>
    <n v="0"/>
    <n v="0"/>
    <x v="7"/>
  </r>
  <r>
    <s v="fua"/>
    <x v="24"/>
    <x v="103"/>
    <n v="2020"/>
    <n v="0"/>
    <n v="6"/>
    <n v="0"/>
    <n v="0"/>
    <n v="0"/>
    <x v="7"/>
  </r>
  <r>
    <s v="fua"/>
    <x v="24"/>
    <x v="104"/>
    <n v="2020"/>
    <n v="0"/>
    <n v="6"/>
    <n v="0"/>
    <n v="0"/>
    <n v="0"/>
    <x v="7"/>
  </r>
  <r>
    <s v="saa"/>
    <x v="25"/>
    <x v="120"/>
    <n v="2020"/>
    <n v="7"/>
    <n v="10"/>
    <n v="0.7"/>
    <n v="0.41596901577468698"/>
    <n v="0.98403098422531299"/>
    <x v="7"/>
  </r>
  <r>
    <s v="mrp"/>
    <x v="43"/>
    <x v="223"/>
    <n v="2020"/>
    <m/>
    <m/>
    <s v="-"/>
    <s v="-"/>
    <s v="-"/>
    <x v="7"/>
  </r>
  <r>
    <s v="trc"/>
    <x v="44"/>
    <x v="224"/>
    <n v="2020"/>
    <m/>
    <m/>
    <s v="-"/>
    <s v="-"/>
    <s v="-"/>
    <x v="7"/>
  </r>
  <r>
    <s v="trc"/>
    <x v="44"/>
    <x v="225"/>
    <n v="2020"/>
    <n v="3"/>
    <n v="80"/>
    <n v="3.7499999999999999E-2"/>
    <n v="0"/>
    <n v="7.9131981396517753E-2"/>
    <x v="7"/>
  </r>
  <r>
    <s v="trc"/>
    <x v="44"/>
    <x v="226"/>
    <n v="2020"/>
    <n v="18"/>
    <n v="159"/>
    <n v="0.11320754716981132"/>
    <n v="6.3957551828206852E-2"/>
    <n v="0.16245754251141581"/>
    <x v="7"/>
  </r>
  <r>
    <s v="trc"/>
    <x v="44"/>
    <x v="227"/>
    <n v="2020"/>
    <n v="21"/>
    <n v="239"/>
    <n v="8.7866108786610872E-2"/>
    <n v="5.1974153825739874E-2"/>
    <n v="0.12375806374748187"/>
    <x v="7"/>
  </r>
  <r>
    <s v="trc"/>
    <x v="44"/>
    <x v="228"/>
    <n v="2020"/>
    <n v="5"/>
    <n v="80"/>
    <n v="6.25E-2"/>
    <n v="9.4559440182031343E-3"/>
    <n v="0.11554405598179687"/>
    <x v="7"/>
  </r>
  <r>
    <s v="trc"/>
    <x v="44"/>
    <x v="229"/>
    <n v="2020"/>
    <n v="14"/>
    <n v="159"/>
    <n v="8.8050314465408799E-2"/>
    <n v="4.4004118788177553E-2"/>
    <n v="0.13209651014264004"/>
    <x v="7"/>
  </r>
  <r>
    <s v="trc"/>
    <x v="44"/>
    <x v="230"/>
    <n v="2020"/>
    <n v="19"/>
    <n v="239"/>
    <n v="7.9497907949790794E-2"/>
    <n v="4.5201600732013916E-2"/>
    <n v="0.11379421516756767"/>
    <x v="7"/>
  </r>
  <r>
    <s v="trc"/>
    <x v="44"/>
    <x v="231"/>
    <n v="2020"/>
    <n v="68"/>
    <n v="80"/>
    <n v="0.85"/>
    <n v="0.77175327482891054"/>
    <n v="0.92824672517108942"/>
    <x v="7"/>
  </r>
  <r>
    <s v="trc"/>
    <x v="44"/>
    <x v="232"/>
    <n v="2020"/>
    <n v="133"/>
    <n v="159"/>
    <n v="0.83647798742138368"/>
    <n v="0.77899055932959005"/>
    <n v="0.89396541551317732"/>
    <x v="7"/>
  </r>
  <r>
    <s v="trc"/>
    <x v="44"/>
    <x v="233"/>
    <n v="2020"/>
    <n v="201"/>
    <n v="239"/>
    <n v="0.84100418410041844"/>
    <n v="0.79464358420979786"/>
    <n v="0.88736478399103902"/>
    <x v="7"/>
  </r>
  <r>
    <s v="trc"/>
    <x v="44"/>
    <x v="234"/>
    <n v="2020"/>
    <n v="30"/>
    <n v="80"/>
    <n v="0.375"/>
    <n v="0.26891188803640625"/>
    <n v="0.48108811196359375"/>
    <x v="7"/>
  </r>
  <r>
    <s v="trc"/>
    <x v="44"/>
    <x v="235"/>
    <n v="2020"/>
    <n v="74"/>
    <n v="159"/>
    <n v="0.46540880503144655"/>
    <n v="0.38787596230229571"/>
    <n v="0.54294164776059739"/>
    <x v="7"/>
  </r>
  <r>
    <s v="trc"/>
    <x v="44"/>
    <x v="236"/>
    <n v="2020"/>
    <n v="104"/>
    <n v="239"/>
    <n v="0.43514644351464438"/>
    <n v="0.37229101756055449"/>
    <n v="0.49800186946873426"/>
    <x v="7"/>
  </r>
  <r>
    <s v="fmc"/>
    <x v="45"/>
    <x v="237"/>
    <n v="2020"/>
    <m/>
    <m/>
    <s v="-"/>
    <s v="-"/>
    <s v="-"/>
    <x v="7"/>
  </r>
  <r>
    <s v="fmc"/>
    <x v="45"/>
    <x v="134"/>
    <n v="2020"/>
    <n v="16"/>
    <n v="27"/>
    <n v="0.59259259259259256"/>
    <n v="0.40725361667136561"/>
    <n v="0.7779315685138195"/>
    <x v="7"/>
  </r>
  <r>
    <s v="fmc"/>
    <x v="45"/>
    <x v="135"/>
    <n v="2020"/>
    <n v="16"/>
    <n v="28"/>
    <n v="0.5714285714285714"/>
    <n v="0.3881255436303378"/>
    <n v="0.75473159922680499"/>
    <x v="7"/>
  </r>
  <r>
    <s v="fmc"/>
    <x v="45"/>
    <x v="41"/>
    <n v="2020"/>
    <n v="32"/>
    <n v="55"/>
    <n v="0.58181818181818179"/>
    <n v="0.45145620296822364"/>
    <n v="0.71218016066813994"/>
    <x v="7"/>
  </r>
  <r>
    <s v="uri"/>
    <x v="46"/>
    <x v="238"/>
    <n v="2020"/>
    <m/>
    <m/>
    <s v="-"/>
    <s v="-"/>
    <s v="-"/>
    <x v="7"/>
  </r>
  <r>
    <s v="uri"/>
    <x v="46"/>
    <x v="133"/>
    <n v="2020"/>
    <n v="0"/>
    <n v="0"/>
    <n v="0"/>
    <n v="0"/>
    <n v="0"/>
    <x v="7"/>
  </r>
  <r>
    <s v="uri"/>
    <x v="46"/>
    <x v="134"/>
    <n v="2020"/>
    <n v="4"/>
    <n v="8"/>
    <n v="0.5"/>
    <n v="0.15351767721859172"/>
    <n v="0.84648232278140823"/>
    <x v="7"/>
  </r>
  <r>
    <s v="uri"/>
    <x v="46"/>
    <x v="135"/>
    <n v="2020"/>
    <n v="7"/>
    <n v="18"/>
    <n v="0.3888888888888889"/>
    <n v="0.16367629309127704"/>
    <n v="0.61410148468650072"/>
    <x v="7"/>
  </r>
  <r>
    <s v="uri"/>
    <x v="46"/>
    <x v="41"/>
    <n v="2020"/>
    <n v="11"/>
    <n v="26"/>
    <n v="0.42307692307692307"/>
    <n v="0.23317121377589872"/>
    <n v="0.61298263237794748"/>
    <x v="7"/>
  </r>
  <r>
    <s v="psa"/>
    <x v="47"/>
    <x v="239"/>
    <n v="2020"/>
    <n v="46"/>
    <n v="191"/>
    <n v="0.24083769633507854"/>
    <n v="0.18019633566279664"/>
    <n v="0.30147905700736044"/>
    <x v="7"/>
  </r>
  <r>
    <s v="aab"/>
    <x v="29"/>
    <x v="136"/>
    <n v="2020"/>
    <m/>
    <m/>
    <s v="-"/>
    <s v="-"/>
    <s v="-"/>
    <x v="7"/>
  </r>
  <r>
    <s v="aab"/>
    <x v="29"/>
    <x v="133"/>
    <n v="2020"/>
    <n v="0"/>
    <n v="0"/>
    <n v="0"/>
    <n v="0"/>
    <n v="0"/>
    <x v="7"/>
  </r>
  <r>
    <s v="aab"/>
    <x v="29"/>
    <x v="134"/>
    <n v="2020"/>
    <n v="6"/>
    <n v="9"/>
    <n v="0.33333333333333337"/>
    <n v="2.5349046416525967E-2"/>
    <n v="0.64131762025014072"/>
    <x v="7"/>
  </r>
  <r>
    <s v="aab"/>
    <x v="29"/>
    <x v="135"/>
    <n v="2020"/>
    <n v="9"/>
    <n v="15"/>
    <n v="0.4"/>
    <n v="0.15207743144279912"/>
    <n v="0.64792256855720098"/>
    <x v="7"/>
  </r>
  <r>
    <s v="aab"/>
    <x v="29"/>
    <x v="41"/>
    <n v="2020"/>
    <n v="15"/>
    <n v="24"/>
    <n v="0.375"/>
    <n v="0.18131049331468677"/>
    <n v="0.56868950668531326"/>
    <x v="7"/>
  </r>
  <r>
    <s v="dde"/>
    <x v="48"/>
    <x v="260"/>
    <n v="2020"/>
    <m/>
    <m/>
    <s v="-"/>
    <s v="-"/>
    <s v="-"/>
    <x v="7"/>
  </r>
  <r>
    <s v="dde"/>
    <x v="48"/>
    <x v="241"/>
    <n v="2020"/>
    <n v="5"/>
    <n v="14"/>
    <n v="0.35714285714285715"/>
    <n v="0.1061448491826345"/>
    <n v="0.60814086510307974"/>
    <x v="7"/>
  </r>
  <r>
    <s v="dde"/>
    <x v="48"/>
    <x v="242"/>
    <n v="2020"/>
    <n v="5"/>
    <n v="10"/>
    <n v="0.5"/>
    <n v="0.19009678930349883"/>
    <n v="0.80990321069650117"/>
    <x v="7"/>
  </r>
  <r>
    <s v="dde"/>
    <x v="48"/>
    <x v="243"/>
    <n v="2020"/>
    <n v="0"/>
    <n v="4"/>
    <n v="0"/>
    <n v="0"/>
    <n v="0"/>
    <x v="7"/>
  </r>
  <r>
    <s v="dde"/>
    <x v="48"/>
    <x v="41"/>
    <n v="2020"/>
    <n v="10"/>
    <n v="28"/>
    <n v="0.35714285714285715"/>
    <n v="0.17966046364986868"/>
    <n v="0.53462525063584565"/>
    <x v="7"/>
  </r>
  <r>
    <s v="dae"/>
    <x v="49"/>
    <x v="244"/>
    <n v="2020"/>
    <m/>
    <m/>
    <s v="-"/>
    <s v="-"/>
    <s v="-"/>
    <x v="7"/>
  </r>
  <r>
    <s v="dae"/>
    <x v="49"/>
    <x v="245"/>
    <n v="2020"/>
    <n v="21"/>
    <n v="195"/>
    <n v="0.1076923076923077"/>
    <n v="6.4182373561379832E-2"/>
    <n v="0.15120224182323555"/>
    <x v="7"/>
  </r>
  <r>
    <s v="dae"/>
    <x v="49"/>
    <x v="246"/>
    <n v="2020"/>
    <n v="13"/>
    <n v="195"/>
    <n v="6.6666666666666666E-2"/>
    <n v="3.1655101625816431E-2"/>
    <n v="0.1016782317075169"/>
    <x v="7"/>
  </r>
  <r>
    <s v="dae"/>
    <x v="49"/>
    <x v="41"/>
    <n v="2020"/>
    <n v="33"/>
    <n v="195"/>
    <n v="0.16923076923076924"/>
    <n v="0.1166025552856845"/>
    <n v="0.22185898317585398"/>
    <x v="7"/>
  </r>
  <r>
    <s v="hdo"/>
    <x v="50"/>
    <x v="247"/>
    <n v="2020"/>
    <n v="10"/>
    <n v="168"/>
    <n v="5.9523809523809521E-2"/>
    <n v="2.3745427886393437E-2"/>
    <n v="9.5302191161225597E-2"/>
    <x v="7"/>
  </r>
  <r>
    <s v="uop"/>
    <x v="32"/>
    <x v="139"/>
    <n v="2020"/>
    <m/>
    <m/>
    <s v="-"/>
    <s v="-"/>
    <s v="-"/>
    <x v="7"/>
  </r>
  <r>
    <s v="uop"/>
    <x v="32"/>
    <x v="140"/>
    <n v="2020"/>
    <n v="16"/>
    <n v="205"/>
    <n v="7.8048780487804878E-2"/>
    <n v="4.1327638976926463E-2"/>
    <n v="0.1147699219986833"/>
    <x v="7"/>
  </r>
  <r>
    <s v="uop"/>
    <x v="32"/>
    <x v="141"/>
    <n v="2020"/>
    <n v="3"/>
    <n v="205"/>
    <n v="1.4634146341463415E-2"/>
    <n v="0"/>
    <n v="3.1072623852989228E-2"/>
    <x v="7"/>
  </r>
  <r>
    <s v="uop"/>
    <x v="32"/>
    <x v="142"/>
    <n v="2020"/>
    <n v="1"/>
    <n v="205"/>
    <n v="4.8780487804878049E-3"/>
    <n v="0"/>
    <n v="1.4415676429606179E-2"/>
    <x v="7"/>
  </r>
  <r>
    <s v="cou"/>
    <x v="33"/>
    <x v="143"/>
    <n v="2020"/>
    <m/>
    <m/>
    <s v="-"/>
    <s v="-"/>
    <s v="-"/>
    <x v="7"/>
  </r>
  <r>
    <s v="cou"/>
    <x v="33"/>
    <x v="144"/>
    <n v="2020"/>
    <n v="8"/>
    <n v="52"/>
    <n v="0.15384615384615385"/>
    <n v="5.577926724981061E-2"/>
    <n v="0.25191304044249707"/>
    <x v="7"/>
  </r>
  <r>
    <s v="cou"/>
    <x v="33"/>
    <x v="145"/>
    <n v="2020"/>
    <n v="6"/>
    <n v="52"/>
    <n v="0.11538461538461539"/>
    <n v="2.8547458288553262E-2"/>
    <n v="0.20222177248067752"/>
    <x v="7"/>
  </r>
  <r>
    <s v="cou"/>
    <x v="33"/>
    <x v="146"/>
    <n v="2020"/>
    <n v="6"/>
    <n v="65"/>
    <n v="9.2307692307692313E-2"/>
    <n v="2.1937673450673476E-2"/>
    <n v="0.16267771116471114"/>
    <x v="7"/>
  </r>
  <r>
    <s v="cou"/>
    <x v="33"/>
    <x v="147"/>
    <n v="2020"/>
    <n v="2"/>
    <n v="65"/>
    <n v="3.0769230769230771E-2"/>
    <n v="0"/>
    <n v="7.275202196379188E-2"/>
    <x v="7"/>
  </r>
  <r>
    <s v="cou"/>
    <x v="33"/>
    <x v="148"/>
    <n v="2020"/>
    <n v="14"/>
    <n v="117"/>
    <n v="0.11965811965811966"/>
    <n v="6.0846937537097856E-2"/>
    <n v="0.17846930177914147"/>
    <x v="7"/>
  </r>
  <r>
    <s v="cou"/>
    <x v="33"/>
    <x v="149"/>
    <n v="2020"/>
    <n v="8"/>
    <n v="117"/>
    <n v="6.8376068376068383E-2"/>
    <n v="2.2642454451467751E-2"/>
    <n v="0.11410968230066901"/>
    <x v="7"/>
  </r>
  <r>
    <s v="aap"/>
    <x v="34"/>
    <x v="150"/>
    <n v="2020"/>
    <m/>
    <m/>
    <s v="-"/>
    <s v="-"/>
    <s v="-"/>
    <x v="7"/>
  </r>
  <r>
    <s v="aap"/>
    <x v="34"/>
    <x v="151"/>
    <n v="2020"/>
    <n v="19"/>
    <n v="22"/>
    <n v="0.86363636363636365"/>
    <n v="0.72023295383939456"/>
    <n v="1"/>
    <x v="7"/>
  </r>
  <r>
    <s v="aap"/>
    <x v="34"/>
    <x v="152"/>
    <n v="2020"/>
    <n v="229"/>
    <n v="236"/>
    <n v="0.97033898305084743"/>
    <n v="0.94869412071051051"/>
    <n v="0.99198384539118434"/>
    <x v="7"/>
  </r>
  <r>
    <s v="aap"/>
    <x v="34"/>
    <x v="45"/>
    <n v="2020"/>
    <n v="808"/>
    <n v="880"/>
    <n v="0.91818181818181821"/>
    <n v="0.90007242109190433"/>
    <n v="0.93629121527173209"/>
    <x v="7"/>
  </r>
  <r>
    <s v="aap"/>
    <x v="34"/>
    <x v="41"/>
    <n v="2020"/>
    <n v="1056"/>
    <n v="1138"/>
    <n v="0.92794376098418274"/>
    <n v="0.91291989975280097"/>
    <n v="0.94296762221556452"/>
    <x v="7"/>
  </r>
  <r>
    <s v="iet"/>
    <x v="35"/>
    <x v="153"/>
    <n v="2020"/>
    <m/>
    <m/>
    <s v="-"/>
    <s v="-"/>
    <s v="-"/>
    <x v="7"/>
  </r>
  <r>
    <s v="iet"/>
    <x v="35"/>
    <x v="154"/>
    <n v="2020"/>
    <n v="0"/>
    <n v="0"/>
    <n v="0"/>
    <n v="0"/>
    <n v="0"/>
    <x v="7"/>
  </r>
  <r>
    <s v="iet"/>
    <x v="35"/>
    <x v="155"/>
    <n v="2020"/>
    <n v="0"/>
    <n v="0"/>
    <n v="0"/>
    <n v="0"/>
    <n v="0"/>
    <x v="7"/>
  </r>
  <r>
    <s v="iet"/>
    <x v="35"/>
    <x v="156"/>
    <n v="2020"/>
    <n v="0"/>
    <n v="0"/>
    <n v="0"/>
    <n v="0"/>
    <n v="0"/>
    <x v="7"/>
  </r>
  <r>
    <s v="iet"/>
    <x v="35"/>
    <x v="157"/>
    <n v="2020"/>
    <n v="0"/>
    <n v="0"/>
    <n v="0"/>
    <n v="0"/>
    <n v="0"/>
    <x v="7"/>
  </r>
  <r>
    <s v="iet"/>
    <x v="35"/>
    <x v="158"/>
    <n v="2020"/>
    <n v="0"/>
    <n v="0"/>
    <n v="0"/>
    <n v="0"/>
    <n v="0"/>
    <x v="7"/>
  </r>
  <r>
    <s v="iet"/>
    <x v="35"/>
    <x v="159"/>
    <n v="2020"/>
    <n v="0"/>
    <n v="0"/>
    <n v="0"/>
    <n v="0"/>
    <n v="0"/>
    <x v="7"/>
  </r>
  <r>
    <s v="iet"/>
    <x v="35"/>
    <x v="160"/>
    <n v="2020"/>
    <n v="0"/>
    <n v="0"/>
    <n v="0"/>
    <n v="0"/>
    <n v="0"/>
    <x v="7"/>
  </r>
  <r>
    <s v="iet"/>
    <x v="35"/>
    <x v="161"/>
    <n v="2020"/>
    <n v="0"/>
    <n v="0"/>
    <n v="0"/>
    <n v="0"/>
    <n v="0"/>
    <x v="7"/>
  </r>
  <r>
    <s v="iet"/>
    <x v="35"/>
    <x v="162"/>
    <n v="2020"/>
    <n v="8"/>
    <n v="18"/>
    <n v="0.44444444444444442"/>
    <n v="0.21488651059518432"/>
    <n v="0.67400237829370457"/>
    <x v="7"/>
  </r>
  <r>
    <s v="iet"/>
    <x v="35"/>
    <x v="163"/>
    <n v="2020"/>
    <n v="1"/>
    <n v="18"/>
    <n v="5.5555555555555552E-2"/>
    <n v="0"/>
    <n v="0.16137653438793323"/>
    <x v="7"/>
  </r>
  <r>
    <s v="iet"/>
    <x v="35"/>
    <x v="164"/>
    <n v="2020"/>
    <n v="0"/>
    <n v="9"/>
    <n v="0"/>
    <n v="0"/>
    <n v="0"/>
    <x v="7"/>
  </r>
  <r>
    <s v="iet"/>
    <x v="35"/>
    <x v="165"/>
    <n v="2020"/>
    <n v="0"/>
    <n v="9"/>
    <n v="0"/>
    <n v="0"/>
    <n v="0"/>
    <x v="7"/>
  </r>
  <r>
    <s v="iet"/>
    <x v="35"/>
    <x v="166"/>
    <n v="2020"/>
    <n v="6"/>
    <n v="13"/>
    <n v="0.46153846153846156"/>
    <n v="0.19054070966539732"/>
    <n v="0.73253621341152586"/>
    <x v="7"/>
  </r>
  <r>
    <s v="iet"/>
    <x v="35"/>
    <x v="167"/>
    <n v="2020"/>
    <n v="0"/>
    <n v="13"/>
    <n v="0"/>
    <n v="0"/>
    <n v="0"/>
    <x v="7"/>
  </r>
  <r>
    <s v="iet"/>
    <x v="35"/>
    <x v="168"/>
    <n v="2020"/>
    <n v="14"/>
    <n v="38"/>
    <n v="0.36842105263157893"/>
    <n v="0.2150475572965205"/>
    <n v="0.52179454796663738"/>
    <x v="7"/>
  </r>
  <r>
    <s v="iet"/>
    <x v="35"/>
    <x v="169"/>
    <n v="2020"/>
    <n v="1"/>
    <n v="38"/>
    <n v="2.6315789473684209E-2"/>
    <n v="0"/>
    <n v="7.721154181182166E-2"/>
    <x v="7"/>
  </r>
  <r>
    <s v="iet"/>
    <x v="35"/>
    <x v="170"/>
    <n v="2020"/>
    <n v="8"/>
    <n v="18"/>
    <n v="0.44444444444444442"/>
    <n v="0.21488651059518432"/>
    <n v="0.67400237829370457"/>
    <x v="7"/>
  </r>
  <r>
    <s v="iet"/>
    <x v="35"/>
    <x v="171"/>
    <n v="2020"/>
    <n v="1"/>
    <n v="18"/>
    <n v="5.5555555555555552E-2"/>
    <n v="0"/>
    <n v="0.16137653438793323"/>
    <x v="7"/>
  </r>
  <r>
    <s v="iet"/>
    <x v="35"/>
    <x v="172"/>
    <n v="2020"/>
    <n v="0"/>
    <n v="9"/>
    <n v="0"/>
    <n v="0"/>
    <n v="0"/>
    <x v="7"/>
  </r>
  <r>
    <s v="iet"/>
    <x v="35"/>
    <x v="173"/>
    <n v="2020"/>
    <n v="0"/>
    <n v="9"/>
    <n v="0"/>
    <n v="0"/>
    <n v="0"/>
    <x v="7"/>
  </r>
  <r>
    <s v="iet"/>
    <x v="35"/>
    <x v="174"/>
    <n v="2020"/>
    <n v="6"/>
    <n v="13"/>
    <n v="0.46153846153846156"/>
    <n v="0.19054070966539732"/>
    <n v="0.73253621341152586"/>
    <x v="7"/>
  </r>
  <r>
    <s v="iet"/>
    <x v="35"/>
    <x v="175"/>
    <n v="2020"/>
    <n v="0"/>
    <n v="13"/>
    <n v="0"/>
    <n v="0"/>
    <n v="0"/>
    <x v="7"/>
  </r>
  <r>
    <s v="iet"/>
    <x v="35"/>
    <x v="176"/>
    <n v="2020"/>
    <n v="14"/>
    <n v="38"/>
    <n v="0.36842105263157893"/>
    <n v="0.2150475572965205"/>
    <n v="0.52179454796663738"/>
    <x v="7"/>
  </r>
  <r>
    <s v="iet"/>
    <x v="35"/>
    <x v="177"/>
    <n v="2020"/>
    <n v="1"/>
    <n v="38"/>
    <n v="2.6315789473684209E-2"/>
    <n v="0"/>
    <n v="7.721154181182166E-2"/>
    <x v="7"/>
  </r>
  <r>
    <s v="wcc"/>
    <x v="0"/>
    <x v="0"/>
    <n v="2020"/>
    <m/>
    <m/>
    <m/>
    <m/>
    <m/>
    <x v="8"/>
  </r>
  <r>
    <s v="wcc"/>
    <x v="0"/>
    <x v="1"/>
    <n v="2020"/>
    <n v="73"/>
    <n v="101"/>
    <n v="0.72277227722772275"/>
    <n v="0.635472234470013"/>
    <n v="0.8100723199854325"/>
    <x v="8"/>
  </r>
  <r>
    <s v="wcc"/>
    <x v="0"/>
    <x v="2"/>
    <n v="2020"/>
    <n v="61"/>
    <n v="106"/>
    <n v="0.57547169811320753"/>
    <n v="0.4813762861821364"/>
    <n v="0.66956711004427871"/>
    <x v="8"/>
  </r>
  <r>
    <s v="wcc"/>
    <x v="0"/>
    <x v="3"/>
    <n v="2020"/>
    <n v="134"/>
    <n v="207"/>
    <n v="0.64734299516908211"/>
    <n v="0.58225297855213254"/>
    <n v="0.71243301178603169"/>
    <x v="8"/>
  </r>
  <r>
    <s v="wcc"/>
    <x v="0"/>
    <x v="4"/>
    <n v="2020"/>
    <n v="67"/>
    <n v="101"/>
    <n v="0.6633663366336634"/>
    <n v="0.57120455313436691"/>
    <n v="0.75552812013295989"/>
    <x v="8"/>
  </r>
  <r>
    <s v="wcc"/>
    <x v="0"/>
    <x v="5"/>
    <n v="2020"/>
    <n v="51"/>
    <n v="106"/>
    <n v="0.48113207547169812"/>
    <n v="0.38601385727591936"/>
    <n v="0.57625029366747693"/>
    <x v="8"/>
  </r>
  <r>
    <s v="wcc"/>
    <x v="0"/>
    <x v="6"/>
    <n v="2020"/>
    <n v="118"/>
    <n v="207"/>
    <n v="0.57004830917874394"/>
    <n v="0.50260535890206004"/>
    <n v="0.63749125945542784"/>
    <x v="8"/>
  </r>
  <r>
    <s v="wcc"/>
    <x v="0"/>
    <x v="7"/>
    <n v="2020"/>
    <n v="52"/>
    <n v="101"/>
    <n v="0.51485148514851486"/>
    <n v="0.41738086650840117"/>
    <n v="0.61232210378862861"/>
    <x v="8"/>
  </r>
  <r>
    <s v="wcc"/>
    <x v="0"/>
    <x v="8"/>
    <n v="2020"/>
    <n v="49"/>
    <n v="106"/>
    <n v="0.46226415094339623"/>
    <n v="0.3673496122494353"/>
    <n v="0.55717868963735717"/>
    <x v="8"/>
  </r>
  <r>
    <s v="wcc"/>
    <x v="0"/>
    <x v="9"/>
    <n v="2020"/>
    <n v="101"/>
    <n v="207"/>
    <n v="0.48792270531400966"/>
    <n v="0.41982787018663259"/>
    <n v="0.55601754044138674"/>
    <x v="8"/>
  </r>
  <r>
    <s v="cis"/>
    <x v="1"/>
    <x v="10"/>
    <n v="2020"/>
    <m/>
    <m/>
    <s v="-"/>
    <s v="-"/>
    <s v="-"/>
    <x v="8"/>
  </r>
  <r>
    <s v="cis"/>
    <x v="1"/>
    <x v="11"/>
    <n v="2020"/>
    <n v="3"/>
    <n v="6"/>
    <n v="0.5"/>
    <n v="9.9916675345414263E-2"/>
    <n v="0.90008332465458574"/>
    <x v="8"/>
  </r>
  <r>
    <s v="cis"/>
    <x v="1"/>
    <x v="12"/>
    <n v="2020"/>
    <n v="3"/>
    <n v="6"/>
    <n v="0.5"/>
    <n v="9.9916675345414263E-2"/>
    <n v="0.90008332465458574"/>
    <x v="8"/>
  </r>
  <r>
    <s v="cis"/>
    <x v="1"/>
    <x v="13"/>
    <n v="2020"/>
    <n v="5"/>
    <n v="6"/>
    <n v="0.83333333333333337"/>
    <n v="0.53512882980274301"/>
    <n v="1"/>
    <x v="8"/>
  </r>
  <r>
    <s v="cis"/>
    <x v="1"/>
    <x v="14"/>
    <n v="2020"/>
    <n v="3"/>
    <n v="6"/>
    <n v="0.5"/>
    <n v="9.9916675345414263E-2"/>
    <n v="0.90008332465458574"/>
    <x v="8"/>
  </r>
  <r>
    <s v="cis"/>
    <x v="1"/>
    <x v="15"/>
    <n v="2020"/>
    <n v="1"/>
    <n v="6"/>
    <n v="0.16666666666666666"/>
    <n v="0"/>
    <n v="0.4648711701972571"/>
    <x v="8"/>
  </r>
  <r>
    <s v="cis"/>
    <x v="1"/>
    <x v="16"/>
    <n v="2020"/>
    <n v="5"/>
    <n v="6"/>
    <n v="0.83333333333333337"/>
    <n v="0.53512882980274301"/>
    <n v="1"/>
    <x v="8"/>
  </r>
  <r>
    <s v="cis"/>
    <x v="1"/>
    <x v="17"/>
    <n v="2020"/>
    <n v="3"/>
    <n v="6"/>
    <n v="0.5"/>
    <n v="9.9916675345414263E-2"/>
    <n v="0.90008332465458574"/>
    <x v="8"/>
  </r>
  <r>
    <s v="cis"/>
    <x v="1"/>
    <x v="18"/>
    <n v="2020"/>
    <n v="6"/>
    <n v="6"/>
    <n v="1"/>
    <n v="1"/>
    <n v="1"/>
    <x v="8"/>
  </r>
  <r>
    <s v="cis"/>
    <x v="1"/>
    <x v="19"/>
    <n v="2020"/>
    <n v="3"/>
    <n v="6"/>
    <n v="0.5"/>
    <n v="9.9916675345414263E-2"/>
    <n v="0.90008332465458574"/>
    <x v="8"/>
  </r>
  <r>
    <s v="cis"/>
    <x v="1"/>
    <x v="20"/>
    <n v="2020"/>
    <n v="4"/>
    <n v="6"/>
    <n v="0.66666666666666663"/>
    <n v="0.28946449079611114"/>
    <n v="1"/>
    <x v="8"/>
  </r>
  <r>
    <s v="cis"/>
    <x v="1"/>
    <x v="21"/>
    <n v="2020"/>
    <n v="1"/>
    <n v="6"/>
    <n v="0.16666666666666666"/>
    <n v="0"/>
    <n v="0.4648711701972571"/>
    <x v="8"/>
  </r>
  <r>
    <s v="cis"/>
    <x v="1"/>
    <x v="22"/>
    <n v="2020"/>
    <n v="1"/>
    <n v="6"/>
    <n v="0.16666666666666666"/>
    <n v="0"/>
    <n v="0.4648711701972571"/>
    <x v="8"/>
  </r>
  <r>
    <s v="cis"/>
    <x v="1"/>
    <x v="23"/>
    <n v="2020"/>
    <n v="1"/>
    <n v="6"/>
    <n v="0.16666666666666666"/>
    <n v="0"/>
    <n v="0.4648711701972571"/>
    <x v="8"/>
  </r>
  <r>
    <s v="cis"/>
    <x v="1"/>
    <x v="24"/>
    <n v="2020"/>
    <n v="1"/>
    <n v="6"/>
    <n v="0.16666666666666666"/>
    <n v="0"/>
    <n v="0.4648711701972571"/>
    <x v="8"/>
  </r>
  <r>
    <s v="cis"/>
    <x v="1"/>
    <x v="25"/>
    <n v="2020"/>
    <n v="1"/>
    <n v="6"/>
    <n v="0.16666666666666666"/>
    <n v="0"/>
    <n v="0.4648711701972571"/>
    <x v="8"/>
  </r>
  <r>
    <s v="cis"/>
    <x v="1"/>
    <x v="26"/>
    <n v="2020"/>
    <n v="1"/>
    <n v="6"/>
    <n v="0.16666666666666666"/>
    <n v="0"/>
    <n v="0.4648711701972571"/>
    <x v="8"/>
  </r>
  <r>
    <s v="cis"/>
    <x v="1"/>
    <x v="27"/>
    <n v="2020"/>
    <n v="1"/>
    <n v="6"/>
    <n v="0.16666666666666666"/>
    <n v="0"/>
    <n v="0.4648711701972571"/>
    <x v="8"/>
  </r>
  <r>
    <s v="cis"/>
    <x v="1"/>
    <x v="28"/>
    <n v="2020"/>
    <n v="1"/>
    <n v="6"/>
    <n v="0.16666666666666666"/>
    <n v="0"/>
    <n v="0.4648711701972571"/>
    <x v="8"/>
  </r>
  <r>
    <s v="cis"/>
    <x v="1"/>
    <x v="29"/>
    <n v="2020"/>
    <n v="1"/>
    <n v="6"/>
    <n v="0.16666666666666666"/>
    <n v="0"/>
    <n v="0.4648711701972571"/>
    <x v="8"/>
  </r>
  <r>
    <s v="ima"/>
    <x v="2"/>
    <x v="30"/>
    <n v="2020"/>
    <m/>
    <m/>
    <s v="-"/>
    <s v="-"/>
    <s v="-"/>
    <x v="8"/>
  </r>
  <r>
    <s v="ima"/>
    <x v="2"/>
    <x v="31"/>
    <n v="2020"/>
    <n v="10"/>
    <n v="18"/>
    <n v="0.55555555555555558"/>
    <n v="0.32599762170629548"/>
    <n v="0.78511348940481573"/>
    <x v="8"/>
  </r>
  <r>
    <s v="ima"/>
    <x v="2"/>
    <x v="32"/>
    <n v="2020"/>
    <n v="9"/>
    <n v="18"/>
    <n v="0.5"/>
    <n v="0.26901178481239452"/>
    <n v="0.73098821518760548"/>
    <x v="8"/>
  </r>
  <r>
    <s v="ima"/>
    <x v="2"/>
    <x v="33"/>
    <n v="2020"/>
    <n v="2"/>
    <n v="18"/>
    <n v="0.1111111111111111"/>
    <n v="0"/>
    <n v="0.25629629629629624"/>
    <x v="8"/>
  </r>
  <r>
    <s v="ima"/>
    <x v="2"/>
    <x v="34"/>
    <n v="2020"/>
    <n v="9"/>
    <n v="18"/>
    <n v="0.5"/>
    <n v="0.26901178481239452"/>
    <n v="0.73098821518760548"/>
    <x v="8"/>
  </r>
  <r>
    <s v="ima"/>
    <x v="2"/>
    <x v="21"/>
    <n v="2020"/>
    <n v="2"/>
    <n v="18"/>
    <n v="0.1111111111111111"/>
    <n v="0"/>
    <n v="0.25629629629629624"/>
    <x v="8"/>
  </r>
  <r>
    <s v="bcs"/>
    <x v="3"/>
    <x v="35"/>
    <n v="2020"/>
    <n v="350"/>
    <n v="510"/>
    <n v="0.68627450980392157"/>
    <n v="0.64600328663877082"/>
    <n v="0.72654573296907232"/>
    <x v="8"/>
  </r>
  <r>
    <s v="ccs"/>
    <x v="4"/>
    <x v="36"/>
    <n v="2020"/>
    <n v="233"/>
    <n v="342"/>
    <n v="0.68128654970760238"/>
    <n v="0.63190006417616396"/>
    <n v="0.73067303523904081"/>
    <x v="8"/>
  </r>
  <r>
    <s v="col"/>
    <x v="5"/>
    <x v="37"/>
    <n v="2020"/>
    <n v="235"/>
    <n v="348"/>
    <n v="0.67528735632183912"/>
    <n v="0.62608789380465557"/>
    <n v="0.72448681883902266"/>
    <x v="8"/>
  </r>
  <r>
    <s v="chl"/>
    <x v="6"/>
    <x v="38"/>
    <n v="2020"/>
    <m/>
    <m/>
    <s v="-"/>
    <s v="-"/>
    <s v="-"/>
    <x v="8"/>
  </r>
  <r>
    <s v="chl"/>
    <x v="6"/>
    <x v="39"/>
    <n v="2020"/>
    <n v="17"/>
    <n v="34"/>
    <n v="0.5"/>
    <n v="0.33193138656034132"/>
    <n v="0.66806861343965873"/>
    <x v="8"/>
  </r>
  <r>
    <s v="chl"/>
    <x v="6"/>
    <x v="40"/>
    <n v="2020"/>
    <n v="25"/>
    <n v="49"/>
    <n v="0.51020408163265307"/>
    <n v="0.37023323918790008"/>
    <n v="0.65017492407740607"/>
    <x v="8"/>
  </r>
  <r>
    <s v="chl"/>
    <x v="6"/>
    <x v="41"/>
    <n v="2020"/>
    <n v="42"/>
    <n v="83"/>
    <n v="0.50602409638554213"/>
    <n v="0.39846292917865644"/>
    <n v="0.61358526359242782"/>
    <x v="8"/>
  </r>
  <r>
    <s v="cwp"/>
    <x v="7"/>
    <x v="42"/>
    <n v="2020"/>
    <m/>
    <m/>
    <s v="-"/>
    <s v="-"/>
    <s v="-"/>
    <x v="8"/>
  </r>
  <r>
    <s v="cwp"/>
    <x v="7"/>
    <x v="43"/>
    <n v="2020"/>
    <n v="14"/>
    <n v="19"/>
    <n v="0.73684210526315785"/>
    <n v="0.53883777420239043"/>
    <n v="0.93484643632392528"/>
    <x v="8"/>
  </r>
  <r>
    <s v="cwp"/>
    <x v="7"/>
    <x v="44"/>
    <n v="2020"/>
    <n v="14"/>
    <n v="20"/>
    <n v="0.7"/>
    <n v="0.49915976498719183"/>
    <n v="0.90084023501280808"/>
    <x v="8"/>
  </r>
  <r>
    <s v="cwp"/>
    <x v="7"/>
    <x v="45"/>
    <n v="2020"/>
    <n v="2"/>
    <n v="3"/>
    <n v="0.66666666666666663"/>
    <n v="0.13322223379388565"/>
    <n v="1"/>
    <x v="8"/>
  </r>
  <r>
    <s v="cwp"/>
    <x v="7"/>
    <x v="41"/>
    <n v="2020"/>
    <n v="30"/>
    <n v="42"/>
    <n v="0.7142857142857143"/>
    <n v="0.57765970407291967"/>
    <n v="0.85091172449850894"/>
    <x v="8"/>
  </r>
  <r>
    <s v="spr"/>
    <x v="8"/>
    <x v="46"/>
    <n v="2020"/>
    <n v="9"/>
    <n v="18"/>
    <n v="0.5"/>
    <n v="0.26901178481239452"/>
    <n v="0.73098821518760548"/>
    <x v="8"/>
  </r>
  <r>
    <s v="pce"/>
    <x v="9"/>
    <x v="47"/>
    <n v="2020"/>
    <m/>
    <m/>
    <s v="-"/>
    <s v="-"/>
    <s v="-"/>
    <x v="8"/>
  </r>
  <r>
    <s v="pce"/>
    <x v="9"/>
    <x v="48"/>
    <n v="2020"/>
    <n v="5"/>
    <n v="5"/>
    <n v="1"/>
    <n v="1"/>
    <n v="1"/>
    <x v="8"/>
  </r>
  <r>
    <s v="pce"/>
    <x v="9"/>
    <x v="49"/>
    <n v="2020"/>
    <n v="4"/>
    <n v="5"/>
    <n v="0.8"/>
    <n v="0.44938454112803305"/>
    <n v="1"/>
    <x v="8"/>
  </r>
  <r>
    <s v="amr"/>
    <x v="10"/>
    <x v="50"/>
    <n v="2020"/>
    <m/>
    <m/>
    <s v="-"/>
    <s v="-"/>
    <s v="-"/>
    <x v="8"/>
  </r>
  <r>
    <s v="amr"/>
    <x v="10"/>
    <x v="51"/>
    <n v="2020"/>
    <n v="0"/>
    <n v="0"/>
    <n v="0"/>
    <n v="0"/>
    <n v="0"/>
    <x v="8"/>
  </r>
  <r>
    <s v="amr"/>
    <x v="10"/>
    <x v="52"/>
    <n v="2020"/>
    <n v="1"/>
    <n v="2"/>
    <n v="0.5"/>
    <n v="0"/>
    <n v="1"/>
    <x v="8"/>
  </r>
  <r>
    <s v="amr"/>
    <x v="10"/>
    <x v="53"/>
    <n v="2020"/>
    <n v="4"/>
    <n v="7"/>
    <n v="0.5714285714285714"/>
    <n v="0.2048225158321042"/>
    <n v="0.93803462702503859"/>
    <x v="8"/>
  </r>
  <r>
    <s v="amr"/>
    <x v="10"/>
    <x v="54"/>
    <n v="2020"/>
    <n v="8"/>
    <n v="11"/>
    <n v="0.72727272727272729"/>
    <n v="0.46408073928782678"/>
    <n v="0.9904647152576278"/>
    <x v="8"/>
  </r>
  <r>
    <s v="amr"/>
    <x v="10"/>
    <x v="41"/>
    <n v="2020"/>
    <n v="13"/>
    <n v="20"/>
    <n v="0.65"/>
    <n v="0.44095885572452492"/>
    <n v="0.85904114427547507"/>
    <x v="8"/>
  </r>
  <r>
    <s v="cbp"/>
    <x v="11"/>
    <x v="55"/>
    <n v="2020"/>
    <n v="282"/>
    <n v="411"/>
    <n v="0.68613138686131392"/>
    <n v="0.64126586250394235"/>
    <n v="0.73099691121868549"/>
    <x v="8"/>
  </r>
  <r>
    <s v="pbh"/>
    <x v="12"/>
    <x v="56"/>
    <n v="2020"/>
    <n v="5"/>
    <n v="6"/>
    <n v="0.83333333333333337"/>
    <n v="0.53512882980274301"/>
    <n v="1"/>
    <x v="8"/>
  </r>
  <r>
    <s v="spc"/>
    <x v="13"/>
    <x v="57"/>
    <n v="2020"/>
    <m/>
    <m/>
    <s v="-"/>
    <s v="-"/>
    <s v="-"/>
    <x v="8"/>
  </r>
  <r>
    <s v="spc"/>
    <x v="13"/>
    <x v="58"/>
    <n v="2020"/>
    <n v="49"/>
    <n v="57"/>
    <n v="0.85964912280701755"/>
    <n v="0.76947398361473096"/>
    <n v="0.94982426199930414"/>
    <x v="8"/>
  </r>
  <r>
    <s v="spc"/>
    <x v="13"/>
    <x v="59"/>
    <n v="2020"/>
    <n v="43"/>
    <n v="49"/>
    <n v="0.87755102040816324"/>
    <n v="0.78576600095554028"/>
    <n v="0.9693360398607862"/>
    <x v="8"/>
  </r>
  <r>
    <s v="spc"/>
    <x v="13"/>
    <x v="60"/>
    <n v="2020"/>
    <n v="23"/>
    <n v="27"/>
    <n v="0.85185185185185186"/>
    <n v="0.71785199365169194"/>
    <n v="0.98585171005201178"/>
    <x v="8"/>
  </r>
  <r>
    <s v="spc"/>
    <x v="13"/>
    <x v="61"/>
    <n v="2020"/>
    <n v="22"/>
    <n v="23"/>
    <n v="0.95652173913043481"/>
    <n v="0.87317748626375846"/>
    <n v="1"/>
    <x v="8"/>
  </r>
  <r>
    <s v="spc"/>
    <x v="13"/>
    <x v="62"/>
    <n v="2020"/>
    <n v="72"/>
    <n v="84"/>
    <n v="0.8571428571428571"/>
    <n v="0.78230970940737832"/>
    <n v="0.93197600487833587"/>
    <x v="8"/>
  </r>
  <r>
    <s v="spc"/>
    <x v="13"/>
    <x v="63"/>
    <n v="2020"/>
    <n v="65"/>
    <n v="72"/>
    <n v="0.90277777777777779"/>
    <n v="0.83434518024806303"/>
    <n v="0.97121037530749255"/>
    <x v="8"/>
  </r>
  <r>
    <s v="cre"/>
    <x v="14"/>
    <x v="64"/>
    <n v="2020"/>
    <m/>
    <m/>
    <s v="-"/>
    <s v="-"/>
    <s v="-"/>
    <x v="8"/>
  </r>
  <r>
    <s v="cre"/>
    <x v="14"/>
    <x v="65"/>
    <n v="2020"/>
    <n v="1"/>
    <n v="13"/>
    <n v="7.6923076923076927E-2"/>
    <n v="0"/>
    <n v="0.22177746836521728"/>
    <x v="8"/>
  </r>
  <r>
    <s v="cre"/>
    <x v="14"/>
    <x v="66"/>
    <n v="2020"/>
    <n v="2"/>
    <n v="13"/>
    <n v="0.15384615384615385"/>
    <n v="0"/>
    <n v="0.34997992703884034"/>
    <x v="8"/>
  </r>
  <r>
    <s v="cre"/>
    <x v="14"/>
    <x v="67"/>
    <n v="2020"/>
    <n v="2"/>
    <n v="13"/>
    <n v="0.15384615384615385"/>
    <n v="0"/>
    <n v="0.34997992703884034"/>
    <x v="8"/>
  </r>
  <r>
    <s v="cre"/>
    <x v="14"/>
    <x v="68"/>
    <n v="2020"/>
    <n v="0"/>
    <n v="13"/>
    <n v="0"/>
    <n v="0"/>
    <n v="0"/>
    <x v="8"/>
  </r>
  <r>
    <s v="cre"/>
    <x v="14"/>
    <x v="69"/>
    <n v="2020"/>
    <n v="2"/>
    <n v="8"/>
    <n v="0.25"/>
    <n v="0"/>
    <n v="0.55006249349093927"/>
    <x v="8"/>
  </r>
  <r>
    <s v="cre"/>
    <x v="14"/>
    <x v="70"/>
    <n v="2020"/>
    <n v="2"/>
    <n v="8"/>
    <n v="0.25"/>
    <n v="0"/>
    <n v="0.55006249349093927"/>
    <x v="8"/>
  </r>
  <r>
    <s v="cre"/>
    <x v="14"/>
    <x v="71"/>
    <n v="2020"/>
    <n v="0"/>
    <n v="8"/>
    <n v="0"/>
    <n v="0"/>
    <n v="0"/>
    <x v="8"/>
  </r>
  <r>
    <s v="cre"/>
    <x v="14"/>
    <x v="72"/>
    <n v="2020"/>
    <n v="0"/>
    <n v="8"/>
    <n v="0"/>
    <n v="0"/>
    <n v="0"/>
    <x v="8"/>
  </r>
  <r>
    <s v="cre"/>
    <x v="14"/>
    <x v="73"/>
    <n v="2020"/>
    <n v="3"/>
    <n v="21"/>
    <n v="0.14285714285714285"/>
    <n v="0"/>
    <n v="0.29252343832810046"/>
    <x v="8"/>
  </r>
  <r>
    <s v="cre"/>
    <x v="14"/>
    <x v="74"/>
    <n v="2020"/>
    <n v="4"/>
    <n v="21"/>
    <n v="0.19047619047619047"/>
    <n v="2.2525580452268851E-2"/>
    <n v="0.35842680050011211"/>
    <x v="8"/>
  </r>
  <r>
    <s v="cre"/>
    <x v="14"/>
    <x v="75"/>
    <n v="2020"/>
    <n v="2"/>
    <n v="21"/>
    <n v="9.5238095238095233E-2"/>
    <n v="0"/>
    <n v="0.22078873427654441"/>
    <x v="8"/>
  </r>
  <r>
    <s v="cre"/>
    <x v="14"/>
    <x v="76"/>
    <n v="2020"/>
    <n v="0"/>
    <n v="21"/>
    <n v="0"/>
    <n v="0"/>
    <n v="0"/>
    <x v="8"/>
  </r>
  <r>
    <s v="cdc"/>
    <x v="15"/>
    <x v="77"/>
    <n v="2020"/>
    <m/>
    <m/>
    <s v="-"/>
    <s v="-"/>
    <s v="-"/>
    <x v="8"/>
  </r>
  <r>
    <s v="cdc"/>
    <x v="15"/>
    <x v="78"/>
    <n v="2020"/>
    <n v="227"/>
    <n v="263"/>
    <n v="0.86311787072243351"/>
    <n v="0.82157594473888074"/>
    <n v="0.90465979670598629"/>
    <x v="8"/>
  </r>
  <r>
    <s v="cdc"/>
    <x v="15"/>
    <x v="79"/>
    <n v="2020"/>
    <n v="72"/>
    <n v="263"/>
    <n v="0.27376425855513309"/>
    <n v="0.21987460638465231"/>
    <n v="0.32765391072561389"/>
    <x v="8"/>
  </r>
  <r>
    <s v="cdc"/>
    <x v="15"/>
    <x v="80"/>
    <n v="2020"/>
    <n v="169"/>
    <n v="263"/>
    <n v="0.64258555133079853"/>
    <n v="0.58466539468727929"/>
    <n v="0.70050570797431777"/>
    <x v="8"/>
  </r>
  <r>
    <s v="cdc"/>
    <x v="15"/>
    <x v="81"/>
    <n v="2020"/>
    <n v="135"/>
    <n v="263"/>
    <n v="0.51330798479087447"/>
    <n v="0.45290000420383902"/>
    <n v="0.57371596537790992"/>
    <x v="8"/>
  </r>
  <r>
    <s v="cdc"/>
    <x v="15"/>
    <x v="82"/>
    <n v="2020"/>
    <n v="179"/>
    <n v="263"/>
    <n v="0.68060836501901145"/>
    <n v="0.62425905441116614"/>
    <n v="0.73695767562685677"/>
    <x v="8"/>
  </r>
  <r>
    <s v="ked"/>
    <x v="16"/>
    <x v="83"/>
    <n v="2020"/>
    <m/>
    <m/>
    <s v="-"/>
    <s v="-"/>
    <s v="-"/>
    <x v="8"/>
  </r>
  <r>
    <s v="ked"/>
    <x v="16"/>
    <x v="84"/>
    <n v="2020"/>
    <n v="70"/>
    <n v="163"/>
    <n v="0.42944785276073622"/>
    <n v="0.35345632793511056"/>
    <n v="0.50543937758636193"/>
    <x v="8"/>
  </r>
  <r>
    <s v="ked"/>
    <x v="16"/>
    <x v="85"/>
    <n v="2020"/>
    <n v="30"/>
    <n v="85"/>
    <n v="0.35294117647058826"/>
    <n v="0.25134680335029747"/>
    <n v="0.45453554959087905"/>
    <x v="8"/>
  </r>
  <r>
    <s v="ked"/>
    <x v="16"/>
    <x v="86"/>
    <n v="2020"/>
    <n v="8"/>
    <n v="32"/>
    <n v="0.25"/>
    <n v="9.9968753254530363E-2"/>
    <n v="0.40003124674546964"/>
    <x v="8"/>
  </r>
  <r>
    <s v="ked"/>
    <x v="16"/>
    <x v="41"/>
    <n v="2020"/>
    <n v="108"/>
    <n v="280"/>
    <n v="0.38571428571428573"/>
    <n v="0.32869849842690363"/>
    <n v="0.44273007300166783"/>
    <x v="8"/>
  </r>
  <r>
    <s v="spd"/>
    <x v="17"/>
    <x v="87"/>
    <n v="2020"/>
    <m/>
    <m/>
    <s v="-"/>
    <s v="-"/>
    <s v="-"/>
    <x v="8"/>
  </r>
  <r>
    <s v="spd"/>
    <x v="17"/>
    <x v="88"/>
    <n v="2020"/>
    <n v="120"/>
    <n v="194"/>
    <n v="0.61855670103092786"/>
    <n v="0.55020332661389026"/>
    <n v="0.68691007544796545"/>
    <x v="8"/>
  </r>
  <r>
    <s v="spd"/>
    <x v="17"/>
    <x v="89"/>
    <n v="2020"/>
    <n v="94"/>
    <n v="120"/>
    <n v="0.78333333333333333"/>
    <n v="0.70962190902153433"/>
    <n v="0.85704475764513233"/>
    <x v="8"/>
  </r>
  <r>
    <s v="amm"/>
    <x v="18"/>
    <x v="90"/>
    <n v="2020"/>
    <m/>
    <m/>
    <s v="-"/>
    <s v="-"/>
    <s v="-"/>
    <x v="8"/>
  </r>
  <r>
    <s v="amm"/>
    <x v="18"/>
    <x v="91"/>
    <n v="2020"/>
    <n v="32"/>
    <n v="46"/>
    <n v="0.69565217391304346"/>
    <n v="0.56268074649506361"/>
    <n v="0.82862360133102331"/>
    <x v="8"/>
  </r>
  <r>
    <s v="amm"/>
    <x v="18"/>
    <x v="92"/>
    <n v="2020"/>
    <n v="24"/>
    <n v="46"/>
    <n v="0.52173913043478259"/>
    <n v="0.37738264995083104"/>
    <n v="0.66609561091873415"/>
    <x v="8"/>
  </r>
  <r>
    <s v="add"/>
    <x v="19"/>
    <x v="93"/>
    <n v="2020"/>
    <m/>
    <m/>
    <s v="-"/>
    <s v="-"/>
    <s v="-"/>
    <x v="8"/>
  </r>
  <r>
    <s v="add"/>
    <x v="19"/>
    <x v="94"/>
    <n v="2020"/>
    <n v="1"/>
    <n v="1"/>
    <n v="1"/>
    <n v="1"/>
    <n v="1"/>
    <x v="8"/>
  </r>
  <r>
    <s v="add"/>
    <x v="19"/>
    <x v="95"/>
    <n v="2020"/>
    <n v="0"/>
    <n v="0"/>
    <n v="0"/>
    <n v="0"/>
    <n v="0"/>
    <x v="8"/>
  </r>
  <r>
    <s v="fui"/>
    <x v="20"/>
    <x v="96"/>
    <n v="2020"/>
    <m/>
    <m/>
    <s v="-"/>
    <s v="-"/>
    <s v="-"/>
    <x v="8"/>
  </r>
  <r>
    <s v="fui"/>
    <x v="20"/>
    <x v="97"/>
    <n v="2020"/>
    <n v="0"/>
    <n v="0"/>
    <n v="0"/>
    <n v="0"/>
    <n v="0"/>
    <x v="8"/>
  </r>
  <r>
    <s v="fui"/>
    <x v="20"/>
    <x v="98"/>
    <n v="2020"/>
    <n v="0"/>
    <n v="0"/>
    <n v="0"/>
    <n v="0"/>
    <n v="0"/>
    <x v="8"/>
  </r>
  <r>
    <s v="fui"/>
    <x v="20"/>
    <x v="99"/>
    <n v="2020"/>
    <n v="0"/>
    <n v="1"/>
    <n v="0"/>
    <n v="0"/>
    <n v="0"/>
    <x v="8"/>
  </r>
  <r>
    <s v="fui"/>
    <x v="20"/>
    <x v="100"/>
    <n v="2020"/>
    <n v="0"/>
    <n v="1"/>
    <n v="0"/>
    <n v="0"/>
    <n v="0"/>
    <x v="8"/>
  </r>
  <r>
    <s v="fui"/>
    <x v="20"/>
    <x v="101"/>
    <n v="2020"/>
    <n v="1"/>
    <n v="1"/>
    <n v="1"/>
    <n v="1"/>
    <n v="1"/>
    <x v="8"/>
  </r>
  <r>
    <s v="fui"/>
    <x v="20"/>
    <x v="102"/>
    <n v="2020"/>
    <n v="1"/>
    <n v="1"/>
    <n v="1"/>
    <n v="1"/>
    <n v="1"/>
    <x v="8"/>
  </r>
  <r>
    <s v="fui"/>
    <x v="20"/>
    <x v="103"/>
    <n v="2020"/>
    <n v="1"/>
    <n v="2"/>
    <n v="0.5"/>
    <n v="0"/>
    <n v="1"/>
    <x v="8"/>
  </r>
  <r>
    <s v="fui"/>
    <x v="20"/>
    <x v="104"/>
    <n v="2020"/>
    <n v="1"/>
    <n v="2"/>
    <n v="0.5"/>
    <n v="0"/>
    <n v="1"/>
    <x v="8"/>
  </r>
  <r>
    <s v="fuh"/>
    <x v="21"/>
    <x v="105"/>
    <n v="2020"/>
    <m/>
    <m/>
    <s v="-"/>
    <s v="-"/>
    <s v="-"/>
    <x v="8"/>
  </r>
  <r>
    <s v="fuh"/>
    <x v="21"/>
    <x v="106"/>
    <n v="2020"/>
    <n v="2"/>
    <n v="3"/>
    <n v="0.66666666666666663"/>
    <n v="0.13322223379388565"/>
    <n v="1"/>
    <x v="8"/>
  </r>
  <r>
    <s v="fuh"/>
    <x v="21"/>
    <x v="107"/>
    <n v="2020"/>
    <n v="2"/>
    <n v="3"/>
    <n v="0.66666666666666663"/>
    <n v="0.13322223379388565"/>
    <n v="1"/>
    <x v="8"/>
  </r>
  <r>
    <s v="fuh"/>
    <x v="21"/>
    <x v="99"/>
    <n v="2020"/>
    <n v="8"/>
    <n v="10"/>
    <n v="0.8"/>
    <n v="0.55207743144279919"/>
    <n v="1"/>
    <x v="8"/>
  </r>
  <r>
    <s v="fuh"/>
    <x v="21"/>
    <x v="100"/>
    <n v="2020"/>
    <n v="5"/>
    <n v="10"/>
    <n v="0.5"/>
    <n v="0.19009678930349883"/>
    <n v="0.80990321069650117"/>
    <x v="8"/>
  </r>
  <r>
    <s v="fuh"/>
    <x v="21"/>
    <x v="101"/>
    <n v="2020"/>
    <n v="0"/>
    <n v="1"/>
    <n v="0"/>
    <n v="0"/>
    <n v="0"/>
    <x v="8"/>
  </r>
  <r>
    <s v="fuh"/>
    <x v="21"/>
    <x v="102"/>
    <n v="2020"/>
    <n v="0"/>
    <n v="1"/>
    <n v="0"/>
    <n v="0"/>
    <n v="0"/>
    <x v="8"/>
  </r>
  <r>
    <s v="fuh"/>
    <x v="21"/>
    <x v="103"/>
    <n v="2020"/>
    <n v="10"/>
    <n v="14"/>
    <n v="0.7142857142857143"/>
    <n v="0.47764252296172965"/>
    <n v="0.950928905609699"/>
    <x v="8"/>
  </r>
  <r>
    <s v="fuh"/>
    <x v="21"/>
    <x v="104"/>
    <n v="2020"/>
    <n v="7"/>
    <n v="14"/>
    <n v="0.5"/>
    <n v="0.23808398292582411"/>
    <n v="0.76191601707417589"/>
    <x v="8"/>
  </r>
  <r>
    <s v="pod"/>
    <x v="22"/>
    <x v="108"/>
    <n v="2020"/>
    <m/>
    <m/>
    <s v="-"/>
    <s v="-"/>
    <s v="-"/>
    <x v="8"/>
  </r>
  <r>
    <s v="pod"/>
    <x v="22"/>
    <x v="109"/>
    <n v="2020"/>
    <n v="0"/>
    <n v="0"/>
    <n v="0"/>
    <n v="0"/>
    <n v="0"/>
    <x v="8"/>
  </r>
  <r>
    <s v="pod"/>
    <x v="22"/>
    <x v="45"/>
    <n v="2020"/>
    <n v="0"/>
    <n v="0"/>
    <n v="0"/>
    <n v="0"/>
    <n v="0"/>
    <x v="8"/>
  </r>
  <r>
    <s v="pod"/>
    <x v="22"/>
    <x v="41"/>
    <n v="2020"/>
    <n v="0"/>
    <n v="0"/>
    <n v="0"/>
    <n v="0"/>
    <n v="0"/>
    <x v="8"/>
  </r>
  <r>
    <s v="fum"/>
    <x v="23"/>
    <x v="110"/>
    <n v="2020"/>
    <m/>
    <m/>
    <s v="-"/>
    <s v="-"/>
    <s v="-"/>
    <x v="8"/>
  </r>
  <r>
    <s v="fum"/>
    <x v="23"/>
    <x v="111"/>
    <n v="2020"/>
    <n v="0"/>
    <n v="0"/>
    <n v="0"/>
    <n v="0"/>
    <n v="0"/>
    <x v="8"/>
  </r>
  <r>
    <s v="fum"/>
    <x v="23"/>
    <x v="112"/>
    <n v="2020"/>
    <n v="0"/>
    <n v="0"/>
    <n v="0"/>
    <n v="0"/>
    <n v="0"/>
    <x v="8"/>
  </r>
  <r>
    <s v="fum"/>
    <x v="23"/>
    <x v="113"/>
    <n v="2020"/>
    <n v="0"/>
    <n v="0"/>
    <n v="0"/>
    <n v="0"/>
    <n v="0"/>
    <x v="8"/>
  </r>
  <r>
    <s v="fum"/>
    <x v="23"/>
    <x v="114"/>
    <n v="2020"/>
    <n v="0"/>
    <n v="0"/>
    <n v="0"/>
    <n v="0"/>
    <n v="0"/>
    <x v="8"/>
  </r>
  <r>
    <s v="fum"/>
    <x v="23"/>
    <x v="115"/>
    <n v="2020"/>
    <n v="0"/>
    <n v="0"/>
    <n v="0"/>
    <n v="0"/>
    <n v="0"/>
    <x v="8"/>
  </r>
  <r>
    <s v="fum"/>
    <x v="23"/>
    <x v="116"/>
    <n v="2020"/>
    <n v="0"/>
    <n v="0"/>
    <n v="0"/>
    <n v="0"/>
    <n v="0"/>
    <x v="8"/>
  </r>
  <r>
    <s v="fum"/>
    <x v="23"/>
    <x v="103"/>
    <n v="2020"/>
    <n v="0"/>
    <n v="0"/>
    <n v="0"/>
    <n v="0"/>
    <n v="0"/>
    <x v="8"/>
  </r>
  <r>
    <s v="fum"/>
    <x v="23"/>
    <x v="104"/>
    <n v="2020"/>
    <n v="0"/>
    <n v="0"/>
    <n v="0"/>
    <n v="0"/>
    <n v="0"/>
    <x v="8"/>
  </r>
  <r>
    <s v="fua"/>
    <x v="24"/>
    <x v="117"/>
    <n v="2020"/>
    <m/>
    <m/>
    <s v="-"/>
    <s v="-"/>
    <s v="-"/>
    <x v="8"/>
  </r>
  <r>
    <s v="fua"/>
    <x v="24"/>
    <x v="97"/>
    <n v="2020"/>
    <n v="0"/>
    <n v="0"/>
    <n v="0"/>
    <n v="0"/>
    <n v="0"/>
    <x v="8"/>
  </r>
  <r>
    <s v="fua"/>
    <x v="24"/>
    <x v="98"/>
    <n v="2020"/>
    <n v="0"/>
    <n v="0"/>
    <n v="0"/>
    <n v="0"/>
    <n v="0"/>
    <x v="8"/>
  </r>
  <r>
    <s v="fua"/>
    <x v="24"/>
    <x v="118"/>
    <n v="2020"/>
    <n v="1"/>
    <n v="2"/>
    <n v="0.5"/>
    <n v="0"/>
    <n v="1"/>
    <x v="8"/>
  </r>
  <r>
    <s v="fua"/>
    <x v="24"/>
    <x v="119"/>
    <n v="2020"/>
    <n v="1"/>
    <n v="2"/>
    <n v="0.5"/>
    <n v="0"/>
    <n v="1"/>
    <x v="8"/>
  </r>
  <r>
    <s v="fua"/>
    <x v="24"/>
    <x v="103"/>
    <n v="2020"/>
    <n v="1"/>
    <n v="2"/>
    <n v="0.5"/>
    <n v="0"/>
    <n v="1"/>
    <x v="8"/>
  </r>
  <r>
    <s v="fua"/>
    <x v="24"/>
    <x v="104"/>
    <n v="2020"/>
    <n v="1"/>
    <n v="2"/>
    <n v="0.5"/>
    <n v="0"/>
    <n v="1"/>
    <x v="8"/>
  </r>
  <r>
    <s v="saa"/>
    <x v="25"/>
    <x v="120"/>
    <n v="2020"/>
    <n v="2"/>
    <n v="3"/>
    <n v="0.66666666666666663"/>
    <n v="0.13322223379388565"/>
    <n v="1"/>
    <x v="8"/>
  </r>
  <r>
    <s v="apm"/>
    <x v="26"/>
    <x v="121"/>
    <n v="2020"/>
    <m/>
    <m/>
    <s v="-"/>
    <s v="-"/>
    <s v="-"/>
    <x v="8"/>
  </r>
  <r>
    <s v="apm"/>
    <x v="26"/>
    <x v="122"/>
    <n v="2020"/>
    <n v="0"/>
    <n v="0"/>
    <n v="0"/>
    <n v="0"/>
    <n v="0"/>
    <x v="8"/>
  </r>
  <r>
    <s v="apm"/>
    <x v="26"/>
    <x v="123"/>
    <n v="2020"/>
    <n v="0"/>
    <n v="0"/>
    <n v="0"/>
    <n v="0"/>
    <n v="0"/>
    <x v="8"/>
  </r>
  <r>
    <s v="apm"/>
    <x v="26"/>
    <x v="124"/>
    <n v="2020"/>
    <n v="0"/>
    <n v="0"/>
    <n v="0"/>
    <n v="0"/>
    <n v="0"/>
    <x v="8"/>
  </r>
  <r>
    <s v="apm"/>
    <x v="26"/>
    <x v="125"/>
    <n v="2020"/>
    <n v="2"/>
    <n v="3"/>
    <n v="0.66666666666666663"/>
    <n v="0.13322223379388565"/>
    <n v="1"/>
    <x v="8"/>
  </r>
  <r>
    <s v="apm"/>
    <x v="26"/>
    <x v="126"/>
    <n v="2020"/>
    <n v="2"/>
    <n v="3"/>
    <n v="0.66666666666666663"/>
    <n v="0.13322223379388565"/>
    <n v="1"/>
    <x v="8"/>
  </r>
  <r>
    <s v="apm"/>
    <x v="26"/>
    <x v="127"/>
    <n v="2020"/>
    <n v="2"/>
    <n v="3"/>
    <n v="0.66666666666666663"/>
    <n v="0.13322223379388565"/>
    <n v="1"/>
    <x v="8"/>
  </r>
  <r>
    <s v="apm"/>
    <x v="26"/>
    <x v="128"/>
    <n v="2020"/>
    <n v="2"/>
    <n v="3"/>
    <n v="0.66666666666666663"/>
    <n v="0.13322223379388565"/>
    <n v="1"/>
    <x v="8"/>
  </r>
  <r>
    <s v="apm"/>
    <x v="26"/>
    <x v="129"/>
    <n v="2020"/>
    <n v="2"/>
    <n v="3"/>
    <n v="0.66666666666666663"/>
    <n v="0.13322223379388565"/>
    <n v="1"/>
    <x v="8"/>
  </r>
  <r>
    <s v="apm"/>
    <x v="26"/>
    <x v="130"/>
    <n v="2020"/>
    <n v="2"/>
    <n v="3"/>
    <n v="0.66666666666666663"/>
    <n v="0.13322223379388565"/>
    <n v="1"/>
    <x v="8"/>
  </r>
  <r>
    <s v="ncs"/>
    <x v="27"/>
    <x v="131"/>
    <n v="2020"/>
    <n v="0"/>
    <n v="76"/>
    <n v="0"/>
    <n v="0"/>
    <n v="0"/>
    <x v="8"/>
  </r>
  <r>
    <s v="uri"/>
    <x v="28"/>
    <x v="132"/>
    <n v="2020"/>
    <m/>
    <m/>
    <s v="-"/>
    <s v="-"/>
    <s v="-"/>
    <x v="8"/>
  </r>
  <r>
    <s v="uri"/>
    <x v="28"/>
    <x v="133"/>
    <n v="2020"/>
    <n v="7"/>
    <n v="26"/>
    <n v="0.73076923076923084"/>
    <n v="0.56027021752154593"/>
    <n v="0.90126824401691574"/>
    <x v="8"/>
  </r>
  <r>
    <s v="uri"/>
    <x v="28"/>
    <x v="134"/>
    <n v="2020"/>
    <n v="24"/>
    <n v="70"/>
    <n v="0.65714285714285714"/>
    <n v="0.54594573487793518"/>
    <n v="0.76833997940777909"/>
    <x v="8"/>
  </r>
  <r>
    <s v="uri"/>
    <x v="28"/>
    <x v="135"/>
    <n v="2020"/>
    <n v="6"/>
    <n v="13"/>
    <n v="0.53846153846153844"/>
    <n v="0.26746378658847419"/>
    <n v="0.80945929033460273"/>
    <x v="8"/>
  </r>
  <r>
    <s v="uri"/>
    <x v="28"/>
    <x v="41"/>
    <n v="2020"/>
    <n v="37"/>
    <n v="109"/>
    <n v="0.66055045871559637"/>
    <n v="0.57165421002165606"/>
    <n v="0.74944670740953667"/>
    <x v="8"/>
  </r>
  <r>
    <s v="aab"/>
    <x v="29"/>
    <x v="136"/>
    <n v="2020"/>
    <m/>
    <m/>
    <s v="-"/>
    <s v="-"/>
    <s v="-"/>
    <x v="8"/>
  </r>
  <r>
    <s v="aab"/>
    <x v="29"/>
    <x v="133"/>
    <n v="2020"/>
    <n v="1"/>
    <n v="1"/>
    <n v="0"/>
    <n v="0"/>
    <n v="0"/>
    <x v="8"/>
  </r>
  <r>
    <s v="aab"/>
    <x v="29"/>
    <x v="134"/>
    <n v="2020"/>
    <n v="34"/>
    <n v="47"/>
    <n v="0.27659574468085102"/>
    <n v="0.14871050577666728"/>
    <n v="0.40448098358503476"/>
    <x v="8"/>
  </r>
  <r>
    <s v="aab"/>
    <x v="29"/>
    <x v="135"/>
    <n v="2020"/>
    <n v="8"/>
    <n v="9"/>
    <n v="0.11111111111111116"/>
    <n v="0"/>
    <n v="0.31643396905564947"/>
    <x v="8"/>
  </r>
  <r>
    <s v="aab"/>
    <x v="29"/>
    <x v="41"/>
    <n v="2020"/>
    <n v="43"/>
    <n v="57"/>
    <n v="0.24561403508771928"/>
    <n v="0.13386544987472315"/>
    <n v="0.35736262030071542"/>
    <x v="8"/>
  </r>
  <r>
    <s v="lbp"/>
    <x v="30"/>
    <x v="137"/>
    <n v="2020"/>
    <n v="4"/>
    <n v="13"/>
    <n v="0.69230769230769229"/>
    <n v="0.44141252663043484"/>
    <n v="0.94320285798494974"/>
    <x v="8"/>
  </r>
  <r>
    <s v="hdo"/>
    <x v="31"/>
    <x v="138"/>
    <n v="2020"/>
    <n v="8"/>
    <n v="121"/>
    <n v="6.6115702479338845E-2"/>
    <n v="2.1840329223725169E-2"/>
    <n v="0.11039107573495252"/>
    <x v="8"/>
  </r>
  <r>
    <s v="uop"/>
    <x v="32"/>
    <x v="139"/>
    <n v="2020"/>
    <m/>
    <m/>
    <s v="-"/>
    <s v="-"/>
    <s v="-"/>
    <x v="8"/>
  </r>
  <r>
    <s v="uop"/>
    <x v="32"/>
    <x v="140"/>
    <n v="2020"/>
    <n v="18"/>
    <n v="140"/>
    <n v="0.12857142857142856"/>
    <n v="7.3124156321118544E-2"/>
    <n v="0.18401870082173857"/>
    <x v="8"/>
  </r>
  <r>
    <s v="uop"/>
    <x v="32"/>
    <x v="141"/>
    <n v="2020"/>
    <n v="2"/>
    <n v="140"/>
    <n v="1.4285714285714285E-2"/>
    <n v="0"/>
    <n v="3.3942774086203269E-2"/>
    <x v="8"/>
  </r>
  <r>
    <s v="uop"/>
    <x v="32"/>
    <x v="142"/>
    <n v="2020"/>
    <n v="0"/>
    <n v="140"/>
    <n v="0"/>
    <n v="0"/>
    <n v="0"/>
    <x v="8"/>
  </r>
  <r>
    <s v="cou"/>
    <x v="33"/>
    <x v="143"/>
    <n v="2020"/>
    <m/>
    <m/>
    <s v="-"/>
    <s v="-"/>
    <s v="-"/>
    <x v="8"/>
  </r>
  <r>
    <s v="cou"/>
    <x v="33"/>
    <x v="144"/>
    <n v="2020"/>
    <n v="12"/>
    <n v="192"/>
    <n v="6.25E-2"/>
    <n v="2.8260209094534472E-2"/>
    <n v="9.6739790905465528E-2"/>
    <x v="8"/>
  </r>
  <r>
    <s v="cou"/>
    <x v="33"/>
    <x v="145"/>
    <n v="2020"/>
    <n v="7"/>
    <n v="192"/>
    <n v="3.6458333333333336E-2"/>
    <n v="9.9465395808984863E-3"/>
    <n v="6.2970127085768185E-2"/>
    <x v="8"/>
  </r>
  <r>
    <s v="cou"/>
    <x v="33"/>
    <x v="146"/>
    <n v="2020"/>
    <n v="7"/>
    <n v="64"/>
    <n v="0.109375"/>
    <n v="3.2908263014338232E-2"/>
    <n v="0.18584173698566175"/>
    <x v="8"/>
  </r>
  <r>
    <s v="cou"/>
    <x v="33"/>
    <x v="147"/>
    <n v="2020"/>
    <n v="1"/>
    <n v="64"/>
    <n v="1.5625E-2"/>
    <n v="0"/>
    <n v="4.6009800213007407E-2"/>
    <x v="8"/>
  </r>
  <r>
    <s v="cou"/>
    <x v="33"/>
    <x v="148"/>
    <n v="2020"/>
    <n v="19"/>
    <n v="256"/>
    <n v="7.421875E-2"/>
    <n v="4.2108247874196356E-2"/>
    <n v="0.10632925212580364"/>
    <x v="8"/>
  </r>
  <r>
    <s v="cou"/>
    <x v="33"/>
    <x v="149"/>
    <n v="2020"/>
    <n v="8"/>
    <n v="256"/>
    <n v="3.125E-2"/>
    <n v="9.9359020485413237E-3"/>
    <n v="5.256409795145868E-2"/>
    <x v="8"/>
  </r>
  <r>
    <s v="aap"/>
    <x v="34"/>
    <x v="150"/>
    <n v="2020"/>
    <m/>
    <m/>
    <s v="-"/>
    <s v="-"/>
    <s v="-"/>
    <x v="8"/>
  </r>
  <r>
    <s v="aap"/>
    <x v="34"/>
    <x v="151"/>
    <n v="2020"/>
    <n v="340"/>
    <n v="384"/>
    <n v="0.88541666666666663"/>
    <n v="0.85355818811657547"/>
    <n v="0.91727514521675779"/>
    <x v="8"/>
  </r>
  <r>
    <s v="aap"/>
    <x v="34"/>
    <x v="152"/>
    <n v="2020"/>
    <n v="717"/>
    <n v="753"/>
    <n v="0.952191235059761"/>
    <n v="0.93695160462841809"/>
    <n v="0.96743086549110391"/>
    <x v="8"/>
  </r>
  <r>
    <s v="aap"/>
    <x v="34"/>
    <x v="45"/>
    <n v="2020"/>
    <n v="471"/>
    <n v="487"/>
    <n v="0.96714579055441474"/>
    <n v="0.95131388922817905"/>
    <n v="0.98297769188065043"/>
    <x v="8"/>
  </r>
  <r>
    <s v="aap"/>
    <x v="34"/>
    <x v="41"/>
    <n v="2020"/>
    <n v="1528"/>
    <n v="1624"/>
    <n v="0.94088669950738912"/>
    <n v="0.92941641137051101"/>
    <n v="0.95235698764426724"/>
    <x v="8"/>
  </r>
  <r>
    <s v="iet"/>
    <x v="35"/>
    <x v="153"/>
    <n v="2020"/>
    <m/>
    <m/>
    <s v="-"/>
    <s v="-"/>
    <s v="-"/>
    <x v="8"/>
  </r>
  <r>
    <s v="iet"/>
    <x v="35"/>
    <x v="154"/>
    <n v="2020"/>
    <n v="0"/>
    <n v="0"/>
    <n v="0"/>
    <n v="0"/>
    <n v="0"/>
    <x v="8"/>
  </r>
  <r>
    <s v="iet"/>
    <x v="35"/>
    <x v="155"/>
    <n v="2020"/>
    <n v="0"/>
    <n v="0"/>
    <n v="0"/>
    <n v="0"/>
    <n v="0"/>
    <x v="8"/>
  </r>
  <r>
    <s v="iet"/>
    <x v="35"/>
    <x v="156"/>
    <n v="2020"/>
    <n v="0"/>
    <n v="0"/>
    <n v="0"/>
    <n v="0"/>
    <n v="0"/>
    <x v="8"/>
  </r>
  <r>
    <s v="iet"/>
    <x v="35"/>
    <x v="157"/>
    <n v="2020"/>
    <n v="0"/>
    <n v="0"/>
    <n v="0"/>
    <n v="0"/>
    <n v="0"/>
    <x v="8"/>
  </r>
  <r>
    <s v="iet"/>
    <x v="35"/>
    <x v="158"/>
    <n v="2020"/>
    <n v="0"/>
    <n v="0"/>
    <n v="0"/>
    <n v="0"/>
    <n v="0"/>
    <x v="8"/>
  </r>
  <r>
    <s v="iet"/>
    <x v="35"/>
    <x v="159"/>
    <n v="2020"/>
    <n v="0"/>
    <n v="0"/>
    <n v="0"/>
    <n v="0"/>
    <n v="0"/>
    <x v="8"/>
  </r>
  <r>
    <s v="iet"/>
    <x v="35"/>
    <x v="160"/>
    <n v="2020"/>
    <n v="0"/>
    <n v="0"/>
    <n v="0"/>
    <n v="0"/>
    <n v="0"/>
    <x v="8"/>
  </r>
  <r>
    <s v="iet"/>
    <x v="35"/>
    <x v="161"/>
    <n v="2020"/>
    <n v="0"/>
    <n v="0"/>
    <n v="0"/>
    <n v="0"/>
    <n v="0"/>
    <x v="8"/>
  </r>
  <r>
    <s v="iet"/>
    <x v="35"/>
    <x v="162"/>
    <n v="2020"/>
    <n v="10"/>
    <n v="17"/>
    <n v="0.58823529411764708"/>
    <n v="0.35428062914260028"/>
    <n v="0.82218995909269388"/>
    <x v="8"/>
  </r>
  <r>
    <s v="iet"/>
    <x v="35"/>
    <x v="163"/>
    <n v="2020"/>
    <n v="1"/>
    <n v="17"/>
    <n v="5.8823529411764705E-2"/>
    <n v="0"/>
    <n v="0.1706752529579324"/>
    <x v="8"/>
  </r>
  <r>
    <s v="iet"/>
    <x v="35"/>
    <x v="164"/>
    <n v="2020"/>
    <n v="1"/>
    <n v="6"/>
    <n v="0.16666666666666666"/>
    <n v="0"/>
    <n v="0.4648711701972571"/>
    <x v="8"/>
  </r>
  <r>
    <s v="iet"/>
    <x v="35"/>
    <x v="165"/>
    <n v="2020"/>
    <n v="0"/>
    <n v="6"/>
    <n v="0"/>
    <n v="0"/>
    <n v="0"/>
    <x v="8"/>
  </r>
  <r>
    <s v="iet"/>
    <x v="35"/>
    <x v="166"/>
    <n v="2020"/>
    <n v="5"/>
    <n v="11"/>
    <n v="0.45454545454545453"/>
    <n v="0.1602878664116818"/>
    <n v="0.74880304267922726"/>
    <x v="8"/>
  </r>
  <r>
    <s v="iet"/>
    <x v="35"/>
    <x v="167"/>
    <n v="2020"/>
    <n v="2"/>
    <n v="11"/>
    <n v="0.18181818181818182"/>
    <n v="0"/>
    <n v="0.40974912948563447"/>
    <x v="8"/>
  </r>
  <r>
    <s v="iet"/>
    <x v="35"/>
    <x v="168"/>
    <n v="2020"/>
    <n v="14"/>
    <n v="32"/>
    <n v="0.4375"/>
    <n v="0.26561761379507209"/>
    <n v="0.60938238620492791"/>
    <x v="8"/>
  </r>
  <r>
    <s v="iet"/>
    <x v="35"/>
    <x v="169"/>
    <n v="2020"/>
    <n v="3"/>
    <n v="32"/>
    <n v="9.375E-2"/>
    <n v="0"/>
    <n v="0.19474287374302704"/>
    <x v="8"/>
  </r>
  <r>
    <s v="iet"/>
    <x v="35"/>
    <x v="170"/>
    <n v="2020"/>
    <n v="10"/>
    <n v="17"/>
    <n v="0.58823529411764708"/>
    <n v="0.35428062914260028"/>
    <n v="0.82218995909269388"/>
    <x v="8"/>
  </r>
  <r>
    <s v="iet"/>
    <x v="35"/>
    <x v="171"/>
    <n v="2020"/>
    <n v="1"/>
    <n v="17"/>
    <n v="5.8823529411764705E-2"/>
    <n v="0"/>
    <n v="0.1706752529579324"/>
    <x v="8"/>
  </r>
  <r>
    <s v="iet"/>
    <x v="35"/>
    <x v="172"/>
    <n v="2020"/>
    <n v="1"/>
    <n v="6"/>
    <n v="0.16666666666666666"/>
    <n v="0"/>
    <n v="0.4648711701972571"/>
    <x v="8"/>
  </r>
  <r>
    <s v="iet"/>
    <x v="35"/>
    <x v="173"/>
    <n v="2020"/>
    <n v="0"/>
    <n v="6"/>
    <n v="0"/>
    <n v="0"/>
    <n v="0"/>
    <x v="8"/>
  </r>
  <r>
    <s v="iet"/>
    <x v="35"/>
    <x v="174"/>
    <n v="2020"/>
    <n v="5"/>
    <n v="11"/>
    <n v="0.45454545454545453"/>
    <n v="0.1602878664116818"/>
    <n v="0.74880304267922726"/>
    <x v="8"/>
  </r>
  <r>
    <s v="iet"/>
    <x v="35"/>
    <x v="175"/>
    <n v="2020"/>
    <n v="2"/>
    <n v="11"/>
    <n v="0.18181818181818182"/>
    <n v="0"/>
    <n v="0.40974912948563447"/>
    <x v="8"/>
  </r>
  <r>
    <s v="iet"/>
    <x v="35"/>
    <x v="176"/>
    <n v="2020"/>
    <n v="14"/>
    <n v="32"/>
    <n v="0.4375"/>
    <n v="0.26561761379507209"/>
    <n v="0.60938238620492791"/>
    <x v="8"/>
  </r>
  <r>
    <s v="iet"/>
    <x v="35"/>
    <x v="177"/>
    <n v="2020"/>
    <n v="3"/>
    <n v="32"/>
    <n v="9.375E-2"/>
    <n v="0"/>
    <n v="0.19474287374302704"/>
    <x v="8"/>
  </r>
  <r>
    <s v="ppc"/>
    <x v="36"/>
    <x v="178"/>
    <n v="2020"/>
    <m/>
    <m/>
    <s v="-"/>
    <s v="-"/>
    <s v="-"/>
    <x v="8"/>
  </r>
  <r>
    <s v="ppc"/>
    <x v="36"/>
    <x v="179"/>
    <n v="2020"/>
    <n v="6"/>
    <n v="12"/>
    <n v="0.5"/>
    <n v="0.21709836809708338"/>
    <n v="0.78290163190291662"/>
    <x v="8"/>
  </r>
  <r>
    <s v="ppc"/>
    <x v="36"/>
    <x v="180"/>
    <n v="2020"/>
    <n v="8"/>
    <n v="12"/>
    <n v="0.66666666666666663"/>
    <n v="0.39994445023027614"/>
    <n v="0.93338888310305712"/>
    <x v="8"/>
  </r>
  <r>
    <s v="app"/>
    <x v="37"/>
    <x v="181"/>
    <n v="2020"/>
    <m/>
    <m/>
    <s v="-"/>
    <s v="-"/>
    <s v="-"/>
    <x v="8"/>
  </r>
  <r>
    <s v="app"/>
    <x v="37"/>
    <x v="182"/>
    <n v="2020"/>
    <n v="0"/>
    <n v="0"/>
    <n v="0"/>
    <n v="0"/>
    <n v="0"/>
    <x v="8"/>
  </r>
  <r>
    <s v="app"/>
    <x v="37"/>
    <x v="183"/>
    <n v="2020"/>
    <n v="0"/>
    <n v="0"/>
    <n v="0"/>
    <n v="0"/>
    <n v="0"/>
    <x v="8"/>
  </r>
  <r>
    <s v="app"/>
    <x v="37"/>
    <x v="41"/>
    <n v="2020"/>
    <n v="0"/>
    <n v="0"/>
    <n v="0"/>
    <n v="0"/>
    <n v="0"/>
    <x v="8"/>
  </r>
  <r>
    <s v="w30"/>
    <x v="38"/>
    <x v="184"/>
    <n v="2020"/>
    <m/>
    <m/>
    <s v="-"/>
    <s v="-"/>
    <s v="-"/>
    <x v="8"/>
  </r>
  <r>
    <s v="w30"/>
    <x v="38"/>
    <x v="185"/>
    <n v="2020"/>
    <n v="1"/>
    <n v="5"/>
    <n v="0.2"/>
    <n v="0"/>
    <n v="0.55061545887196717"/>
    <x v="8"/>
  </r>
  <r>
    <s v="w30"/>
    <x v="38"/>
    <x v="186"/>
    <n v="2020"/>
    <n v="1"/>
    <n v="4"/>
    <n v="0.25"/>
    <n v="0"/>
    <n v="0.67435244785437498"/>
    <x v="8"/>
  </r>
  <r>
    <s v="wcv"/>
    <x v="39"/>
    <x v="187"/>
    <n v="2020"/>
    <m/>
    <m/>
    <s v="-"/>
    <s v="-"/>
    <s v="-"/>
    <x v="8"/>
  </r>
  <r>
    <s v="wcv"/>
    <x v="39"/>
    <x v="188"/>
    <n v="2020"/>
    <n v="79"/>
    <n v="128"/>
    <n v="0.6171875"/>
    <n v="0.5329796260573838"/>
    <n v="0.7013953739426162"/>
    <x v="8"/>
  </r>
  <r>
    <s v="wcv"/>
    <x v="39"/>
    <x v="189"/>
    <n v="2020"/>
    <n v="69"/>
    <n v="145"/>
    <n v="0.47586206896551725"/>
    <n v="0.39457238979399556"/>
    <n v="0.55715174813703894"/>
    <x v="8"/>
  </r>
  <r>
    <s v="wcv"/>
    <x v="39"/>
    <x v="190"/>
    <n v="2020"/>
    <n v="41"/>
    <n v="124"/>
    <n v="0.33064516129032256"/>
    <n v="0.24784055088477761"/>
    <n v="0.4134497716958675"/>
    <x v="8"/>
  </r>
  <r>
    <s v="wcv"/>
    <x v="39"/>
    <x v="41"/>
    <n v="2020"/>
    <n v="189"/>
    <n v="397"/>
    <n v="0.47607052896725438"/>
    <n v="0.42694209951064849"/>
    <n v="0.52519895842386033"/>
    <x v="8"/>
  </r>
  <r>
    <s v="bcs"/>
    <x v="3"/>
    <x v="35"/>
    <n v="2020"/>
    <m/>
    <m/>
    <s v="-"/>
    <s v="-"/>
    <s v="-"/>
    <x v="9"/>
  </r>
  <r>
    <s v="bcs"/>
    <x v="3"/>
    <x v="192"/>
    <n v="2020"/>
    <n v="19901"/>
    <n v="27365"/>
    <n v="0.72724282843047694"/>
    <n v="0.72196583980740892"/>
    <n v="0.73251981705354496"/>
    <x v="9"/>
  </r>
  <r>
    <s v="bcs"/>
    <x v="3"/>
    <x v="193"/>
    <n v="2020"/>
    <n v="3664"/>
    <n v="5317"/>
    <n v="0.68911040060184314"/>
    <n v="0.67666897232743817"/>
    <n v="0.70155182887624812"/>
    <x v="9"/>
  </r>
  <r>
    <s v="bcs"/>
    <x v="3"/>
    <x v="194"/>
    <n v="2020"/>
    <n v="6761"/>
    <n v="9612"/>
    <n v="0.703391593841032"/>
    <n v="0.69426014890114696"/>
    <n v="0.71252303878091705"/>
    <x v="9"/>
  </r>
  <r>
    <s v="bcs"/>
    <x v="3"/>
    <x v="195"/>
    <n v="2020"/>
    <n v="6134"/>
    <n v="8866"/>
    <n v="0.69185653056620799"/>
    <n v="0.68224535049178359"/>
    <n v="0.7014677106406324"/>
    <x v="9"/>
  </r>
  <r>
    <s v="bcs"/>
    <x v="3"/>
    <x v="196"/>
    <n v="2020"/>
    <n v="29"/>
    <n v="40"/>
    <n v="0.72499999999999998"/>
    <n v="0.58662379178485913"/>
    <n v="0.86337620821514083"/>
    <x v="9"/>
  </r>
  <r>
    <s v="bcs"/>
    <x v="3"/>
    <x v="197"/>
    <n v="2020"/>
    <n v="3"/>
    <n v="8"/>
    <n v="0.375"/>
    <n v="3.9519933528085749E-2"/>
    <n v="0.7104800664719142"/>
    <x v="9"/>
  </r>
  <r>
    <s v="bcs"/>
    <x v="3"/>
    <x v="198"/>
    <n v="2020"/>
    <n v="36492"/>
    <n v="51208"/>
    <n v="0.71262302765192942"/>
    <n v="0.70870341570474582"/>
    <n v="0.71654263959911302"/>
    <x v="9"/>
  </r>
  <r>
    <s v="col"/>
    <x v="5"/>
    <x v="37"/>
    <n v="2020"/>
    <m/>
    <m/>
    <s v="-"/>
    <s v="-"/>
    <s v="-"/>
    <x v="9"/>
  </r>
  <r>
    <s v="col"/>
    <x v="5"/>
    <x v="192"/>
    <n v="2020"/>
    <n v="176"/>
    <n v="231"/>
    <n v="0.76190476190476186"/>
    <n v="0.70697903918002192"/>
    <n v="0.81683048462950181"/>
    <x v="9"/>
  </r>
  <r>
    <s v="col"/>
    <x v="5"/>
    <x v="193"/>
    <n v="2020"/>
    <n v="33"/>
    <n v="38"/>
    <n v="0.86842105263157898"/>
    <n v="0.76094229231616306"/>
    <n v="0.9758998129469949"/>
    <x v="9"/>
  </r>
  <r>
    <s v="col"/>
    <x v="5"/>
    <x v="194"/>
    <n v="2020"/>
    <n v="62"/>
    <n v="77"/>
    <n v="0.80519480519480524"/>
    <n v="0.71673184703608872"/>
    <n v="0.89365776335352176"/>
    <x v="9"/>
  </r>
  <r>
    <s v="col"/>
    <x v="5"/>
    <x v="195"/>
    <n v="2020"/>
    <n v="54"/>
    <n v="65"/>
    <n v="0.83076923076923082"/>
    <n v="0.73961449030473914"/>
    <n v="0.92192397123372249"/>
    <x v="9"/>
  </r>
  <r>
    <s v="col"/>
    <x v="5"/>
    <x v="196"/>
    <n v="2020"/>
    <n v="0"/>
    <n v="0"/>
    <n v="0"/>
    <n v="0"/>
    <n v="0"/>
    <x v="9"/>
  </r>
  <r>
    <s v="col"/>
    <x v="5"/>
    <x v="197"/>
    <n v="2020"/>
    <n v="0"/>
    <n v="0"/>
    <n v="0"/>
    <n v="0"/>
    <n v="0"/>
    <x v="9"/>
  </r>
  <r>
    <s v="col"/>
    <x v="5"/>
    <x v="198"/>
    <n v="2020"/>
    <n v="325"/>
    <n v="411"/>
    <n v="0.79075425790754261"/>
    <n v="0.75142785316091232"/>
    <n v="0.83008066265417291"/>
    <x v="9"/>
  </r>
  <r>
    <s v="coa"/>
    <x v="56"/>
    <x v="261"/>
    <n v="2020"/>
    <m/>
    <m/>
    <s v="-"/>
    <s v="-"/>
    <s v="-"/>
    <x v="9"/>
  </r>
  <r>
    <s v="coa"/>
    <x v="56"/>
    <x v="262"/>
    <n v="2020"/>
    <n v="76424"/>
    <n v="248132"/>
    <n v="0.30799735624586916"/>
    <n v="0.30618082842151012"/>
    <n v="0.3098138840702282"/>
    <x v="9"/>
  </r>
  <r>
    <s v="coa"/>
    <x v="56"/>
    <x v="263"/>
    <n v="2020"/>
    <n v="101589"/>
    <n v="248132"/>
    <n v="0.40941515000080603"/>
    <n v="0.40748034238159014"/>
    <n v="0.41134995762002191"/>
    <x v="9"/>
  </r>
  <r>
    <s v="coa"/>
    <x v="56"/>
    <x v="264"/>
    <n v="2020"/>
    <n v="140093"/>
    <n v="248132"/>
    <n v="0.56459062112101621"/>
    <n v="0.56263974181089604"/>
    <n v="0.56654150043113638"/>
    <x v="9"/>
  </r>
  <r>
    <s v="coa"/>
    <x v="56"/>
    <x v="265"/>
    <n v="2020"/>
    <n v="86788"/>
    <n v="248132"/>
    <n v="0.34976544742314575"/>
    <n v="0.34788899240867621"/>
    <n v="0.35164190243761528"/>
    <x v="9"/>
  </r>
  <r>
    <s v="cwp"/>
    <x v="7"/>
    <x v="42"/>
    <n v="2020"/>
    <m/>
    <m/>
    <s v="-"/>
    <s v="-"/>
    <s v="-"/>
    <x v="9"/>
  </r>
  <r>
    <s v="cwp"/>
    <x v="7"/>
    <x v="43"/>
    <n v="2020"/>
    <n v="0"/>
    <n v="0"/>
    <n v="0"/>
    <n v="0"/>
    <n v="0"/>
    <x v="9"/>
  </r>
  <r>
    <s v="cwp"/>
    <x v="7"/>
    <x v="44"/>
    <n v="2020"/>
    <n v="423"/>
    <n v="848"/>
    <n v="0.49882075471698112"/>
    <n v="0.46516751014765484"/>
    <n v="0.53247399928630734"/>
    <x v="9"/>
  </r>
  <r>
    <s v="cwp"/>
    <x v="7"/>
    <x v="45"/>
    <n v="2020"/>
    <n v="915"/>
    <n v="2154"/>
    <n v="0.42479108635097496"/>
    <n v="0.40391573839594574"/>
    <n v="0.44566643430600417"/>
    <x v="9"/>
  </r>
  <r>
    <s v="cwp"/>
    <x v="7"/>
    <x v="41"/>
    <n v="2020"/>
    <n v="1338"/>
    <n v="3002"/>
    <n v="0.4457028647568288"/>
    <n v="0.4279223325066363"/>
    <n v="0.46348339700702129"/>
    <x v="9"/>
  </r>
  <r>
    <s v="spr"/>
    <x v="8"/>
    <x v="46"/>
    <n v="2020"/>
    <n v="1781"/>
    <n v="5473"/>
    <n v="0.32541567695961993"/>
    <n v="0.31300256406993365"/>
    <n v="0.3378287898493062"/>
    <x v="9"/>
  </r>
  <r>
    <s v="pce"/>
    <x v="9"/>
    <x v="47"/>
    <n v="2020"/>
    <m/>
    <m/>
    <s v="-"/>
    <s v="-"/>
    <s v="-"/>
    <x v="9"/>
  </r>
  <r>
    <s v="pce"/>
    <x v="9"/>
    <x v="48"/>
    <n v="2020"/>
    <n v="2745"/>
    <n v="3743"/>
    <n v="0.73336895538338231"/>
    <n v="0.7192024485408437"/>
    <n v="0.74753546222592093"/>
    <x v="9"/>
  </r>
  <r>
    <s v="pce"/>
    <x v="9"/>
    <x v="49"/>
    <n v="2020"/>
    <n v="3027"/>
    <n v="3743"/>
    <n v="0.80870959123697572"/>
    <n v="0.79610905428407386"/>
    <n v="0.82131012818987759"/>
    <x v="9"/>
  </r>
  <r>
    <s v="cbp"/>
    <x v="11"/>
    <x v="55"/>
    <n v="2020"/>
    <n v="297"/>
    <n v="411"/>
    <n v="0.72262773722627738"/>
    <n v="0.67934407603611391"/>
    <n v="0.76591139841644085"/>
    <x v="9"/>
  </r>
  <r>
    <s v="pbh"/>
    <x v="12"/>
    <x v="56"/>
    <n v="2020"/>
    <n v="510"/>
    <n v="587"/>
    <n v="0.868824531516184"/>
    <n v="0.84151404919594575"/>
    <n v="0.89613501383642225"/>
    <x v="9"/>
  </r>
  <r>
    <s v="spc"/>
    <x v="13"/>
    <x v="57"/>
    <n v="2020"/>
    <m/>
    <m/>
    <s v="-"/>
    <s v="-"/>
    <s v="-"/>
    <x v="9"/>
  </r>
  <r>
    <s v="spc"/>
    <x v="13"/>
    <x v="58"/>
    <n v="2020"/>
    <n v="7995"/>
    <n v="9461"/>
    <n v="0.84504809216784693"/>
    <n v="0.8377564268468598"/>
    <n v="0.85233975748883406"/>
    <x v="9"/>
  </r>
  <r>
    <s v="spc"/>
    <x v="13"/>
    <x v="59"/>
    <n v="2020"/>
    <n v="6807"/>
    <n v="7995"/>
    <n v="0.85140712945590991"/>
    <n v="0.84361036408999324"/>
    <n v="0.85920389482182657"/>
    <x v="9"/>
  </r>
  <r>
    <s v="spc"/>
    <x v="13"/>
    <x v="60"/>
    <n v="2020"/>
    <n v="4860"/>
    <n v="5968"/>
    <n v="0.81434316353887404"/>
    <n v="0.80447807779167013"/>
    <n v="0.82420824928607794"/>
    <x v="9"/>
  </r>
  <r>
    <s v="spc"/>
    <x v="13"/>
    <x v="61"/>
    <n v="2020"/>
    <n v="4087"/>
    <n v="4860"/>
    <n v="0.84094650205761312"/>
    <n v="0.83066412008115542"/>
    <n v="0.85122888403407082"/>
    <x v="9"/>
  </r>
  <r>
    <s v="spc"/>
    <x v="13"/>
    <x v="62"/>
    <n v="2020"/>
    <n v="12855"/>
    <n v="15429"/>
    <n v="0.83317130079720003"/>
    <n v="0.82728842452359141"/>
    <n v="0.83905417707080865"/>
    <x v="9"/>
  </r>
  <r>
    <s v="spc"/>
    <x v="13"/>
    <x v="63"/>
    <n v="2020"/>
    <n v="10894"/>
    <n v="12855"/>
    <n v="0.84745235316997281"/>
    <n v="0.84123679075053215"/>
    <n v="0.85366791558941346"/>
    <x v="9"/>
  </r>
  <r>
    <s v="cre"/>
    <x v="14"/>
    <x v="64"/>
    <n v="2020"/>
    <m/>
    <m/>
    <s v="-"/>
    <s v="-"/>
    <s v="-"/>
    <x v="9"/>
  </r>
  <r>
    <s v="cre"/>
    <x v="14"/>
    <x v="65"/>
    <n v="2020"/>
    <n v="39"/>
    <n v="1080"/>
    <n v="3.6111111111111108E-2"/>
    <n v="2.4984110641063123E-2"/>
    <n v="4.7238111581159092E-2"/>
    <x v="9"/>
  </r>
  <r>
    <s v="cre"/>
    <x v="14"/>
    <x v="199"/>
    <n v="2020"/>
    <n v="44"/>
    <n v="1080"/>
    <n v="4.0740740740740744E-2"/>
    <n v="2.8950391918211915E-2"/>
    <n v="5.2531089563269573E-2"/>
    <x v="9"/>
  </r>
  <r>
    <s v="cre"/>
    <x v="14"/>
    <x v="200"/>
    <n v="2020"/>
    <n v="26"/>
    <n v="1080"/>
    <n v="2.4074074074074074E-2"/>
    <n v="1.493236455011889E-2"/>
    <n v="3.3215783598029257E-2"/>
    <x v="9"/>
  </r>
  <r>
    <s v="cre"/>
    <x v="14"/>
    <x v="68"/>
    <n v="2020"/>
    <n v="8"/>
    <n v="1080"/>
    <n v="7.4074074074074077E-3"/>
    <n v="2.2933826717812644E-3"/>
    <n v="1.2521432143033551E-2"/>
    <x v="9"/>
  </r>
  <r>
    <s v="cre"/>
    <x v="14"/>
    <x v="69"/>
    <n v="2020"/>
    <n v="146"/>
    <n v="1918"/>
    <n v="7.6120959332638169E-2"/>
    <n v="6.4252579039419125E-2"/>
    <n v="8.7989339625857213E-2"/>
    <x v="9"/>
  </r>
  <r>
    <s v="cre"/>
    <x v="14"/>
    <x v="201"/>
    <n v="2020"/>
    <n v="133"/>
    <n v="1918"/>
    <n v="6.9343065693430656E-2"/>
    <n v="5.7973913039361821E-2"/>
    <n v="8.071221834749949E-2"/>
    <x v="9"/>
  </r>
  <r>
    <s v="cre"/>
    <x v="14"/>
    <x v="202"/>
    <n v="2020"/>
    <n v="98"/>
    <n v="1918"/>
    <n v="5.1094890510948905E-2"/>
    <n v="4.1240451660101818E-2"/>
    <n v="6.0949329361795992E-2"/>
    <x v="9"/>
  </r>
  <r>
    <s v="cre"/>
    <x v="14"/>
    <x v="72"/>
    <n v="2020"/>
    <n v="46"/>
    <n v="1918"/>
    <n v="2.3983315954118872E-2"/>
    <n v="1.7136084551161172E-2"/>
    <n v="3.0830547357076573E-2"/>
    <x v="9"/>
  </r>
  <r>
    <s v="cre"/>
    <x v="14"/>
    <x v="73"/>
    <n v="2020"/>
    <n v="185"/>
    <n v="2998"/>
    <n v="6.1707805203468982E-2"/>
    <n v="5.3094311137216195E-2"/>
    <n v="7.0321299269721776E-2"/>
    <x v="9"/>
  </r>
  <r>
    <s v="cre"/>
    <x v="14"/>
    <x v="203"/>
    <n v="2020"/>
    <n v="177"/>
    <n v="2998"/>
    <n v="5.9039359573048698E-2"/>
    <n v="5.0602189474367697E-2"/>
    <n v="6.7476529671729693E-2"/>
    <x v="9"/>
  </r>
  <r>
    <s v="cre"/>
    <x v="14"/>
    <x v="204"/>
    <n v="2020"/>
    <n v="124"/>
    <n v="2998"/>
    <n v="4.1360907271514341E-2"/>
    <n v="3.4232986675678777E-2"/>
    <n v="4.8488827867349905E-2"/>
    <x v="9"/>
  </r>
  <r>
    <s v="cre"/>
    <x v="14"/>
    <x v="76"/>
    <n v="2020"/>
    <n v="54"/>
    <n v="2998"/>
    <n v="1.801200800533689E-2"/>
    <n v="1.3251268580948123E-2"/>
    <n v="2.2772747429725657E-2"/>
    <x v="9"/>
  </r>
  <r>
    <s v="cdc"/>
    <x v="15"/>
    <x v="77"/>
    <n v="2020"/>
    <m/>
    <m/>
    <s v="-"/>
    <s v="-"/>
    <s v="-"/>
    <x v="9"/>
  </r>
  <r>
    <s v="cdc"/>
    <x v="15"/>
    <x v="78"/>
    <n v="2020"/>
    <n v="377"/>
    <n v="411"/>
    <n v="0.91727493917274938"/>
    <n v="0.89064295818161032"/>
    <n v="0.94390692016388844"/>
    <x v="9"/>
  </r>
  <r>
    <s v="cdc"/>
    <x v="15"/>
    <x v="205"/>
    <n v="2020"/>
    <n v="89"/>
    <n v="411"/>
    <n v="0.21654501216545013"/>
    <n v="0.17672363478843833"/>
    <n v="0.25636638954246194"/>
    <x v="9"/>
  </r>
  <r>
    <s v="cdc"/>
    <x v="15"/>
    <x v="206"/>
    <n v="2020"/>
    <n v="274"/>
    <n v="411"/>
    <n v="0.66666666666666663"/>
    <n v="0.62109143304754311"/>
    <n v="0.71224190028579015"/>
    <x v="9"/>
  </r>
  <r>
    <s v="cdc"/>
    <x v="15"/>
    <x v="207"/>
    <n v="2020"/>
    <n v="394"/>
    <n v="411"/>
    <n v="0.95863746958637475"/>
    <n v="0.93938591034207675"/>
    <n v="0.97788902883067275"/>
    <x v="9"/>
  </r>
  <r>
    <s v="cdc"/>
    <x v="15"/>
    <x v="82"/>
    <n v="2020"/>
    <n v="265"/>
    <n v="411"/>
    <n v="0.64476885644768855"/>
    <n v="0.59849958050234819"/>
    <n v="0.69103813239302891"/>
    <x v="9"/>
  </r>
  <r>
    <s v="cdc"/>
    <x v="15"/>
    <x v="208"/>
    <n v="2020"/>
    <n v="139"/>
    <n v="168"/>
    <n v="0.82738095238095233"/>
    <n v="0.77023327979945977"/>
    <n v="0.88452862496244489"/>
    <x v="9"/>
  </r>
  <r>
    <s v="cdc"/>
    <x v="15"/>
    <x v="209"/>
    <n v="2020"/>
    <n v="34"/>
    <n v="45"/>
    <n v="0.75555555555555554"/>
    <n v="0.62998925425640973"/>
    <n v="0.88112185685470135"/>
    <x v="9"/>
  </r>
  <r>
    <s v="cdc"/>
    <x v="15"/>
    <x v="210"/>
    <n v="2020"/>
    <n v="68"/>
    <n v="99"/>
    <n v="0.68686868686868685"/>
    <n v="0.59551236988645728"/>
    <n v="0.77822500385091642"/>
    <x v="9"/>
  </r>
  <r>
    <s v="cdc"/>
    <x v="15"/>
    <x v="211"/>
    <n v="2020"/>
    <n v="66"/>
    <n v="99"/>
    <n v="0.66666666666666663"/>
    <n v="0.57380591020955629"/>
    <n v="0.75952742312377697"/>
    <x v="9"/>
  </r>
  <r>
    <s v="cdc"/>
    <x v="15"/>
    <x v="212"/>
    <n v="2020"/>
    <n v="0"/>
    <n v="0"/>
    <n v="0"/>
    <n v="0"/>
    <n v="0"/>
    <x v="9"/>
  </r>
  <r>
    <s v="cdc"/>
    <x v="15"/>
    <x v="213"/>
    <n v="2020"/>
    <n v="0"/>
    <n v="0"/>
    <n v="0"/>
    <n v="0"/>
    <n v="0"/>
    <x v="9"/>
  </r>
  <r>
    <s v="cdc"/>
    <x v="15"/>
    <x v="214"/>
    <n v="2020"/>
    <n v="307"/>
    <n v="411"/>
    <n v="0.74695863746958635"/>
    <n v="0.70492672065498008"/>
    <n v="0.78899055428419262"/>
    <x v="9"/>
  </r>
  <r>
    <s v="ked"/>
    <x v="16"/>
    <x v="83"/>
    <n v="2020"/>
    <m/>
    <m/>
    <s v="-"/>
    <s v="-"/>
    <s v="-"/>
    <x v="9"/>
  </r>
  <r>
    <s v="ked"/>
    <x v="16"/>
    <x v="215"/>
    <n v="2020"/>
    <n v="7093"/>
    <n v="15417"/>
    <n v="0.4600765388856457"/>
    <n v="0.45220902934129686"/>
    <n v="0.46794404842999454"/>
    <x v="9"/>
  </r>
  <r>
    <s v="ked"/>
    <x v="16"/>
    <x v="216"/>
    <n v="2020"/>
    <n v="19739"/>
    <n v="37393"/>
    <n v="0.52787954964832995"/>
    <n v="0.52281950042379077"/>
    <n v="0.53293959887286912"/>
    <x v="9"/>
  </r>
  <r>
    <s v="ked"/>
    <x v="16"/>
    <x v="217"/>
    <n v="2020"/>
    <n v="9903"/>
    <n v="19054"/>
    <n v="0.51973338931457957"/>
    <n v="0.51263933519643645"/>
    <n v="0.5268274434327227"/>
    <x v="9"/>
  </r>
  <r>
    <s v="ked"/>
    <x v="16"/>
    <x v="41"/>
    <n v="2020"/>
    <n v="36735"/>
    <n v="71864"/>
    <n v="0.51117388400311703"/>
    <n v="0.50751909838719811"/>
    <n v="0.51482866961903595"/>
    <x v="9"/>
  </r>
  <r>
    <s v="spd"/>
    <x v="17"/>
    <x v="87"/>
    <n v="2020"/>
    <m/>
    <m/>
    <s v="-"/>
    <s v="-"/>
    <s v="-"/>
    <x v="9"/>
  </r>
  <r>
    <s v="spd"/>
    <x v="17"/>
    <x v="88"/>
    <n v="2020"/>
    <n v="23333"/>
    <n v="30278"/>
    <n v="0.77062553669330869"/>
    <n v="0.76588980913451465"/>
    <n v="0.77536126425210272"/>
    <x v="9"/>
  </r>
  <r>
    <s v="spd"/>
    <x v="17"/>
    <x v="89"/>
    <n v="2020"/>
    <n v="19343"/>
    <n v="23333"/>
    <n v="0.82899755710795864"/>
    <n v="0.82416642889284719"/>
    <n v="0.83382868532307008"/>
    <x v="9"/>
  </r>
  <r>
    <s v="art"/>
    <x v="40"/>
    <x v="218"/>
    <n v="2020"/>
    <n v="3516"/>
    <n v="4740"/>
    <n v="0.74177215189873413"/>
    <n v="0.72931256334892336"/>
    <n v="0.75423174044854491"/>
    <x v="9"/>
  </r>
  <r>
    <s v="omw"/>
    <x v="41"/>
    <x v="219"/>
    <n v="2020"/>
    <n v="432"/>
    <n v="1086"/>
    <n v="0.39779005524861877"/>
    <n v="0.36868006358639505"/>
    <n v="0.42690004691084249"/>
    <x v="9"/>
  </r>
  <r>
    <s v="osw"/>
    <x v="42"/>
    <x v="220"/>
    <n v="2020"/>
    <n v="27834"/>
    <n v="48704"/>
    <n v="0.57149310118265439"/>
    <n v="0.56709810845074382"/>
    <n v="0.57588809391456497"/>
    <x v="9"/>
  </r>
  <r>
    <s v="amm"/>
    <x v="18"/>
    <x v="90"/>
    <n v="2020"/>
    <m/>
    <m/>
    <s v="-"/>
    <s v="-"/>
    <s v="-"/>
    <x v="9"/>
  </r>
  <r>
    <s v="amm"/>
    <x v="18"/>
    <x v="91"/>
    <n v="2020"/>
    <n v="9428"/>
    <n v="11622"/>
    <n v="0.81122009981070387"/>
    <n v="0.80410529707720857"/>
    <n v="0.81833490254419916"/>
    <x v="9"/>
  </r>
  <r>
    <s v="amm"/>
    <x v="18"/>
    <x v="92"/>
    <n v="2020"/>
    <n v="7365"/>
    <n v="11622"/>
    <n v="0.63371192565823442"/>
    <n v="0.62495255376550463"/>
    <n v="0.64247129755096422"/>
    <x v="9"/>
  </r>
  <r>
    <s v="fui"/>
    <x v="20"/>
    <x v="96"/>
    <n v="2020"/>
    <m/>
    <m/>
    <s v="-"/>
    <s v="-"/>
    <s v="-"/>
    <x v="9"/>
  </r>
  <r>
    <s v="fui"/>
    <x v="20"/>
    <x v="97"/>
    <n v="2020"/>
    <n v="0"/>
    <n v="0"/>
    <n v="0"/>
    <n v="0"/>
    <n v="0"/>
    <x v="9"/>
  </r>
  <r>
    <s v="fui"/>
    <x v="20"/>
    <x v="98"/>
    <n v="2020"/>
    <n v="0"/>
    <n v="0"/>
    <n v="0"/>
    <n v="0"/>
    <n v="0"/>
    <x v="9"/>
  </r>
  <r>
    <s v="fui"/>
    <x v="20"/>
    <x v="99"/>
    <n v="2020"/>
    <n v="122"/>
    <n v="283"/>
    <n v="0.43109540636042404"/>
    <n v="0.3733962754829479"/>
    <n v="0.48879453723790017"/>
    <x v="9"/>
  </r>
  <r>
    <s v="fui"/>
    <x v="20"/>
    <x v="100"/>
    <n v="2020"/>
    <n v="67"/>
    <n v="283"/>
    <n v="0.23674911660777384"/>
    <n v="0.18722226796782787"/>
    <n v="0.28627596524771981"/>
    <x v="9"/>
  </r>
  <r>
    <s v="fui"/>
    <x v="20"/>
    <x v="101"/>
    <n v="2020"/>
    <n v="79"/>
    <n v="183"/>
    <n v="0.43169398907103823"/>
    <n v="0.35992949094035154"/>
    <n v="0.50345848720172492"/>
    <x v="9"/>
  </r>
  <r>
    <s v="fui"/>
    <x v="20"/>
    <x v="102"/>
    <n v="2020"/>
    <n v="38"/>
    <n v="183"/>
    <n v="0.20765027322404372"/>
    <n v="0.14888033473202636"/>
    <n v="0.26642021171606112"/>
    <x v="9"/>
  </r>
  <r>
    <s v="fui"/>
    <x v="20"/>
    <x v="103"/>
    <n v="2020"/>
    <n v="201"/>
    <n v="466"/>
    <n v="0.43133047210300429"/>
    <n v="0.3863630322947168"/>
    <n v="0.47629791191129178"/>
    <x v="9"/>
  </r>
  <r>
    <s v="fui"/>
    <x v="20"/>
    <x v="104"/>
    <n v="2020"/>
    <n v="105"/>
    <n v="466"/>
    <n v="0.22532188841201717"/>
    <n v="0.18738816731241306"/>
    <n v="0.2632556095116213"/>
    <x v="9"/>
  </r>
  <r>
    <s v="fuh"/>
    <x v="21"/>
    <x v="105"/>
    <n v="2020"/>
    <m/>
    <m/>
    <s v="-"/>
    <s v="-"/>
    <s v="-"/>
    <x v="9"/>
  </r>
  <r>
    <s v="fuh"/>
    <x v="21"/>
    <x v="106"/>
    <n v="2020"/>
    <n v="0"/>
    <n v="0"/>
    <n v="0"/>
    <n v="0"/>
    <n v="0"/>
    <x v="9"/>
  </r>
  <r>
    <s v="fuh"/>
    <x v="21"/>
    <x v="107"/>
    <n v="2020"/>
    <n v="0"/>
    <n v="0"/>
    <n v="0"/>
    <n v="0"/>
    <n v="0"/>
    <x v="9"/>
  </r>
  <r>
    <s v="fuh"/>
    <x v="21"/>
    <x v="99"/>
    <n v="2020"/>
    <n v="802"/>
    <n v="1558"/>
    <n v="0.51476251604621315"/>
    <n v="0.4899453050413447"/>
    <n v="0.53957972705108159"/>
    <x v="9"/>
  </r>
  <r>
    <s v="fuh"/>
    <x v="21"/>
    <x v="100"/>
    <n v="2020"/>
    <n v="477"/>
    <n v="1558"/>
    <n v="0.30616174582798461"/>
    <n v="0.28327537514165874"/>
    <n v="0.32904811651431048"/>
    <x v="9"/>
  </r>
  <r>
    <s v="fuh"/>
    <x v="21"/>
    <x v="101"/>
    <n v="2020"/>
    <n v="283"/>
    <n v="562"/>
    <n v="0.50355871886120995"/>
    <n v="0.46222096096366255"/>
    <n v="0.54489647675875741"/>
    <x v="9"/>
  </r>
  <r>
    <s v="fuh"/>
    <x v="21"/>
    <x v="102"/>
    <n v="2020"/>
    <n v="160"/>
    <n v="562"/>
    <n v="0.28469750889679718"/>
    <n v="0.24738756329185033"/>
    <n v="0.32200745450174401"/>
    <x v="9"/>
  </r>
  <r>
    <s v="fuh"/>
    <x v="21"/>
    <x v="103"/>
    <n v="2020"/>
    <n v="1085"/>
    <n v="2120"/>
    <n v="0.5117924528301887"/>
    <n v="0.49051413341376843"/>
    <n v="0.53307077224660904"/>
    <x v="9"/>
  </r>
  <r>
    <s v="fuh"/>
    <x v="21"/>
    <x v="104"/>
    <n v="2020"/>
    <n v="637"/>
    <n v="2120"/>
    <n v="0.30047169811320756"/>
    <n v="0.28095561892439969"/>
    <n v="0.31998777730201544"/>
    <x v="9"/>
  </r>
  <r>
    <s v="pod"/>
    <x v="22"/>
    <x v="108"/>
    <n v="2020"/>
    <m/>
    <m/>
    <s v="-"/>
    <s v="-"/>
    <s v="-"/>
    <x v="9"/>
  </r>
  <r>
    <s v="pod"/>
    <x v="22"/>
    <x v="109"/>
    <n v="2020"/>
    <n v="72"/>
    <n v="223"/>
    <n v="0.32286995515695066"/>
    <n v="0.26150032604242585"/>
    <n v="0.38423958427147548"/>
    <x v="9"/>
  </r>
  <r>
    <s v="pod"/>
    <x v="22"/>
    <x v="45"/>
    <n v="2020"/>
    <n v="35"/>
    <n v="115"/>
    <n v="0.30434782608695654"/>
    <n v="0.22024931121404079"/>
    <n v="0.38844634095987229"/>
    <x v="9"/>
  </r>
  <r>
    <s v="pod"/>
    <x v="22"/>
    <x v="41"/>
    <n v="2020"/>
    <n v="107"/>
    <n v="338"/>
    <n v="0.31656804733727811"/>
    <n v="0.26697978389953575"/>
    <n v="0.36615631077502048"/>
    <x v="9"/>
  </r>
  <r>
    <s v="fum"/>
    <x v="23"/>
    <x v="110"/>
    <n v="2020"/>
    <m/>
    <m/>
    <s v="-"/>
    <s v="-"/>
    <s v="-"/>
    <x v="9"/>
  </r>
  <r>
    <s v="fum"/>
    <x v="23"/>
    <x v="106"/>
    <n v="2020"/>
    <n v="0"/>
    <n v="0"/>
    <n v="0"/>
    <n v="0"/>
    <n v="0"/>
    <x v="9"/>
  </r>
  <r>
    <s v="fum"/>
    <x v="23"/>
    <x v="107"/>
    <n v="2020"/>
    <n v="0"/>
    <n v="0"/>
    <n v="0"/>
    <n v="0"/>
    <n v="0"/>
    <x v="9"/>
  </r>
  <r>
    <s v="fum"/>
    <x v="23"/>
    <x v="99"/>
    <n v="2020"/>
    <n v="226"/>
    <n v="460"/>
    <n v="0.49130434782608695"/>
    <n v="0.44561852279942366"/>
    <n v="0.53699017285275019"/>
    <x v="9"/>
  </r>
  <r>
    <s v="fum"/>
    <x v="23"/>
    <x v="100"/>
    <n v="2020"/>
    <n v="144"/>
    <n v="460"/>
    <n v="0.31304347826086959"/>
    <n v="0.27066512165161533"/>
    <n v="0.35542183487012385"/>
    <x v="9"/>
  </r>
  <r>
    <s v="fum"/>
    <x v="23"/>
    <x v="101"/>
    <n v="2020"/>
    <n v="80"/>
    <n v="174"/>
    <n v="0.45977011494252873"/>
    <n v="0.38571737717745491"/>
    <n v="0.53382285270760255"/>
    <x v="9"/>
  </r>
  <r>
    <s v="fum"/>
    <x v="23"/>
    <x v="102"/>
    <n v="2020"/>
    <n v="53"/>
    <n v="174"/>
    <n v="0.3045977011494253"/>
    <n v="0.23621239132065497"/>
    <n v="0.37298301097819564"/>
    <x v="9"/>
  </r>
  <r>
    <s v="fum"/>
    <x v="23"/>
    <x v="103"/>
    <n v="2020"/>
    <n v="306"/>
    <n v="634"/>
    <n v="0.48264984227129337"/>
    <n v="0.44375250974295194"/>
    <n v="0.52154717479963475"/>
    <x v="9"/>
  </r>
  <r>
    <s v="fum"/>
    <x v="23"/>
    <x v="104"/>
    <n v="2020"/>
    <n v="197"/>
    <n v="634"/>
    <n v="0.3107255520504732"/>
    <n v="0.27470121344178944"/>
    <n v="0.34674989065915696"/>
    <x v="9"/>
  </r>
  <r>
    <s v="fua"/>
    <x v="24"/>
    <x v="117"/>
    <n v="2020"/>
    <m/>
    <m/>
    <s v="-"/>
    <s v="-"/>
    <s v="-"/>
    <x v="9"/>
  </r>
  <r>
    <s v="fua"/>
    <x v="24"/>
    <x v="97"/>
    <n v="2020"/>
    <n v="0"/>
    <n v="0"/>
    <n v="0"/>
    <n v="0"/>
    <n v="0"/>
    <x v="9"/>
  </r>
  <r>
    <s v="fua"/>
    <x v="24"/>
    <x v="98"/>
    <n v="2020"/>
    <n v="0"/>
    <n v="0"/>
    <n v="0"/>
    <n v="0"/>
    <n v="0"/>
    <x v="9"/>
  </r>
  <r>
    <s v="fua"/>
    <x v="24"/>
    <x v="221"/>
    <n v="2020"/>
    <n v="167"/>
    <n v="773"/>
    <n v="0.21604139715394566"/>
    <n v="0.18702914935892076"/>
    <n v="0.24505364494897056"/>
    <x v="9"/>
  </r>
  <r>
    <s v="fua"/>
    <x v="24"/>
    <x v="222"/>
    <n v="2020"/>
    <n v="125"/>
    <n v="773"/>
    <n v="0.16170763260025872"/>
    <n v="0.13575213615704149"/>
    <n v="0.18766312904347596"/>
    <x v="9"/>
  </r>
  <r>
    <s v="fua"/>
    <x v="24"/>
    <x v="103"/>
    <n v="2020"/>
    <n v="167"/>
    <n v="773"/>
    <n v="0.21604139715394566"/>
    <n v="0.18702914935892076"/>
    <n v="0.24505364494897056"/>
    <x v="9"/>
  </r>
  <r>
    <s v="fua"/>
    <x v="24"/>
    <x v="104"/>
    <n v="2020"/>
    <n v="125"/>
    <n v="773"/>
    <n v="0.16170763260025872"/>
    <n v="0.13575213615704149"/>
    <n v="0.18766312904347596"/>
    <x v="9"/>
  </r>
  <r>
    <s v="saa"/>
    <x v="25"/>
    <x v="120"/>
    <n v="2020"/>
    <n v="1643"/>
    <n v="2301"/>
    <n v="0.71403737505432419"/>
    <n v="0.69557392432195753"/>
    <n v="0.73250082578669085"/>
    <x v="9"/>
  </r>
  <r>
    <s v="mrp"/>
    <x v="43"/>
    <x v="223"/>
    <n v="2020"/>
    <m/>
    <m/>
    <s v="-"/>
    <s v="-"/>
    <s v="-"/>
    <x v="9"/>
  </r>
  <r>
    <s v="trc"/>
    <x v="44"/>
    <x v="224"/>
    <n v="2020"/>
    <m/>
    <m/>
    <s v="-"/>
    <s v="-"/>
    <s v="-"/>
    <x v="9"/>
  </r>
  <r>
    <s v="trc"/>
    <x v="44"/>
    <x v="225"/>
    <n v="2020"/>
    <n v="11"/>
    <n v="108"/>
    <n v="0.10185185185185185"/>
    <n v="4.4808813758768218E-2"/>
    <n v="0.15889488994493547"/>
    <x v="9"/>
  </r>
  <r>
    <s v="trc"/>
    <x v="44"/>
    <x v="226"/>
    <n v="2020"/>
    <n v="31"/>
    <n v="303"/>
    <n v="0.10231023102310231"/>
    <n v="6.8186427907619043E-2"/>
    <n v="0.13643403413858557"/>
    <x v="9"/>
  </r>
  <r>
    <s v="trc"/>
    <x v="44"/>
    <x v="227"/>
    <n v="2020"/>
    <n v="42"/>
    <n v="411"/>
    <n v="0.10218978102189781"/>
    <n v="7.2905729193337224E-2"/>
    <n v="0.13147383285045838"/>
    <x v="9"/>
  </r>
  <r>
    <s v="trc"/>
    <x v="44"/>
    <x v="228"/>
    <n v="2020"/>
    <n v="82"/>
    <n v="108"/>
    <n v="0.7592592592592593"/>
    <n v="0.6786260327462158"/>
    <n v="0.8398924857723028"/>
    <x v="9"/>
  </r>
  <r>
    <s v="trc"/>
    <x v="44"/>
    <x v="229"/>
    <n v="2020"/>
    <n v="259"/>
    <n v="303"/>
    <n v="0.8547854785478548"/>
    <n v="0.81511491692604277"/>
    <n v="0.89445604016966684"/>
    <x v="9"/>
  </r>
  <r>
    <s v="trc"/>
    <x v="44"/>
    <x v="230"/>
    <n v="2020"/>
    <n v="28"/>
    <n v="411"/>
    <n v="6.8126520681265207E-2"/>
    <n v="4.3766831578252792E-2"/>
    <n v="9.2486209784277629E-2"/>
    <x v="9"/>
  </r>
  <r>
    <s v="trc"/>
    <x v="44"/>
    <x v="231"/>
    <n v="2020"/>
    <n v="9339"/>
    <n v="11716"/>
    <n v="0.79711505633321955"/>
    <n v="0.7898330373724336"/>
    <n v="0.8043970752940055"/>
    <x v="9"/>
  </r>
  <r>
    <s v="trc"/>
    <x v="44"/>
    <x v="232"/>
    <n v="2020"/>
    <n v="29385"/>
    <n v="35070"/>
    <n v="0.83789563729683492"/>
    <n v="0.83403836316658286"/>
    <n v="0.84175291142708697"/>
    <x v="9"/>
  </r>
  <r>
    <s v="trc"/>
    <x v="44"/>
    <x v="233"/>
    <n v="2020"/>
    <n v="38724"/>
    <n v="46786"/>
    <n v="0.82768349506262562"/>
    <n v="0.82426138715933572"/>
    <n v="0.83110560296591551"/>
    <x v="9"/>
  </r>
  <r>
    <s v="trc"/>
    <x v="44"/>
    <x v="234"/>
    <n v="2020"/>
    <n v="8"/>
    <n v="108"/>
    <n v="7.407407407407407E-2"/>
    <n v="2.4681071030298055E-2"/>
    <n v="0.12346707711785009"/>
    <x v="9"/>
  </r>
  <r>
    <s v="trc"/>
    <x v="44"/>
    <x v="235"/>
    <n v="2020"/>
    <n v="20"/>
    <n v="303"/>
    <n v="6.6006600660066E-2"/>
    <n v="3.8048971226636363E-2"/>
    <n v="9.3964230093495638E-2"/>
    <x v="9"/>
  </r>
  <r>
    <s v="trc"/>
    <x v="44"/>
    <x v="236"/>
    <n v="2020"/>
    <n v="341"/>
    <n v="411"/>
    <n v="0.82968369829683697"/>
    <n v="0.7933408008956665"/>
    <n v="0.86602659569800744"/>
    <x v="9"/>
  </r>
  <r>
    <s v="fmc"/>
    <x v="45"/>
    <x v="237"/>
    <n v="2020"/>
    <m/>
    <m/>
    <s v="-"/>
    <s v="-"/>
    <s v="-"/>
    <x v="9"/>
  </r>
  <r>
    <s v="fmc"/>
    <x v="45"/>
    <x v="134"/>
    <n v="2020"/>
    <n v="6577"/>
    <n v="10220"/>
    <n v="0.64354207436399213"/>
    <n v="0.63425619078978146"/>
    <n v="0.65282795793820281"/>
    <x v="9"/>
  </r>
  <r>
    <s v="fmc"/>
    <x v="45"/>
    <x v="135"/>
    <n v="2020"/>
    <n v="16538"/>
    <n v="24743"/>
    <n v="0.66839106009780547"/>
    <n v="0.66252484038262183"/>
    <n v="0.67425727981298911"/>
    <x v="9"/>
  </r>
  <r>
    <s v="fmc"/>
    <x v="45"/>
    <x v="41"/>
    <n v="2020"/>
    <n v="23115"/>
    <n v="34963"/>
    <n v="0.66112747761919743"/>
    <n v="0.65616598319408348"/>
    <n v="0.66608897204431139"/>
    <x v="9"/>
  </r>
  <r>
    <s v="uri"/>
    <x v="46"/>
    <x v="238"/>
    <n v="2020"/>
    <m/>
    <m/>
    <s v="-"/>
    <s v="-"/>
    <s v="-"/>
    <x v="9"/>
  </r>
  <r>
    <s v="uri"/>
    <x v="46"/>
    <x v="133"/>
    <n v="2020"/>
    <n v="0"/>
    <n v="0"/>
    <n v="0"/>
    <n v="0"/>
    <n v="0"/>
    <x v="9"/>
  </r>
  <r>
    <s v="uri"/>
    <x v="46"/>
    <x v="134"/>
    <n v="2020"/>
    <n v="1054"/>
    <n v="2554"/>
    <n v="0.5873140172278779"/>
    <n v="0.5682202920676892"/>
    <n v="0.60640774238806661"/>
    <x v="9"/>
  </r>
  <r>
    <s v="uri"/>
    <x v="46"/>
    <x v="135"/>
    <n v="2020"/>
    <n v="3782"/>
    <n v="8716"/>
    <n v="0.56608536025699863"/>
    <n v="0.55568039645139355"/>
    <n v="0.5764903240626037"/>
    <x v="9"/>
  </r>
  <r>
    <s v="uri"/>
    <x v="46"/>
    <x v="41"/>
    <n v="2020"/>
    <n v="4836"/>
    <n v="11270"/>
    <n v="0.57089618456078084"/>
    <n v="0.56175812737226039"/>
    <n v="0.58003424174930129"/>
    <x v="9"/>
  </r>
  <r>
    <s v="psa"/>
    <x v="47"/>
    <x v="239"/>
    <n v="2020"/>
    <n v="17674"/>
    <n v="58568"/>
    <n v="0.30176888403223601"/>
    <n v="0.2980512836661019"/>
    <n v="0.30548648439837012"/>
    <x v="9"/>
  </r>
  <r>
    <s v="aab"/>
    <x v="29"/>
    <x v="136"/>
    <n v="2020"/>
    <m/>
    <m/>
    <s v="-"/>
    <s v="-"/>
    <s v="-"/>
    <x v="9"/>
  </r>
  <r>
    <s v="aab"/>
    <x v="29"/>
    <x v="133"/>
    <n v="2020"/>
    <n v="0"/>
    <n v="0"/>
    <n v="0"/>
    <n v="0"/>
    <n v="0"/>
    <x v="9"/>
  </r>
  <r>
    <s v="aab"/>
    <x v="29"/>
    <x v="134"/>
    <n v="2020"/>
    <n v="907"/>
    <n v="1296"/>
    <n v="0.30015432098765427"/>
    <n v="0.27520107698921908"/>
    <n v="0.32510756498608945"/>
    <x v="9"/>
  </r>
  <r>
    <s v="aab"/>
    <x v="29"/>
    <x v="135"/>
    <n v="2020"/>
    <n v="3371"/>
    <n v="4379"/>
    <n v="0.2301895409910939"/>
    <n v="0.2177213543181763"/>
    <n v="0.2426577276640115"/>
    <x v="9"/>
  </r>
  <r>
    <s v="aab"/>
    <x v="29"/>
    <x v="41"/>
    <n v="2020"/>
    <n v="4278"/>
    <n v="5675"/>
    <n v="0.24616740088105726"/>
    <n v="0.23495945911638383"/>
    <n v="0.2573753426457307"/>
    <x v="9"/>
  </r>
  <r>
    <s v="dde"/>
    <x v="48"/>
    <x v="240"/>
    <n v="2020"/>
    <m/>
    <m/>
    <s v="-"/>
    <s v="-"/>
    <s v="-"/>
    <x v="9"/>
  </r>
  <r>
    <s v="dde"/>
    <x v="48"/>
    <x v="241"/>
    <n v="2020"/>
    <n v="3151"/>
    <n v="9887"/>
    <n v="0.31870132497218567"/>
    <n v="0.3095162118164082"/>
    <n v="0.32788643812796314"/>
    <x v="9"/>
  </r>
  <r>
    <s v="dde"/>
    <x v="48"/>
    <x v="242"/>
    <n v="2020"/>
    <n v="4441"/>
    <n v="13080"/>
    <n v="0.33952599388379207"/>
    <n v="0.33141046964949095"/>
    <n v="0.34764151811809318"/>
    <x v="9"/>
  </r>
  <r>
    <s v="dde"/>
    <x v="48"/>
    <x v="243"/>
    <n v="2020"/>
    <n v="489"/>
    <n v="6361"/>
    <n v="7.6874705235025945E-2"/>
    <n v="7.0328110890081341E-2"/>
    <n v="8.3421299579970548E-2"/>
    <x v="9"/>
  </r>
  <r>
    <s v="dde"/>
    <x v="48"/>
    <x v="41"/>
    <n v="2020"/>
    <n v="8081"/>
    <n v="29328"/>
    <n v="0.27553873431533005"/>
    <n v="0.27042528727600512"/>
    <n v="0.28065218135465497"/>
    <x v="9"/>
  </r>
  <r>
    <s v="dae"/>
    <x v="49"/>
    <x v="244"/>
    <n v="2020"/>
    <m/>
    <m/>
    <s v="-"/>
    <s v="-"/>
    <s v="-"/>
    <x v="9"/>
  </r>
  <r>
    <s v="dae"/>
    <x v="49"/>
    <x v="245"/>
    <n v="2020"/>
    <n v="23556"/>
    <n v="187539"/>
    <n v="0.12560587397821255"/>
    <n v="0.12410595132604078"/>
    <n v="0.12710579663038432"/>
    <x v="9"/>
  </r>
  <r>
    <s v="dae"/>
    <x v="49"/>
    <x v="246"/>
    <n v="2020"/>
    <n v="5654"/>
    <n v="187539"/>
    <n v="3.0148395800340195E-2"/>
    <n v="2.9374477668410153E-2"/>
    <n v="3.0922313932270237E-2"/>
    <x v="9"/>
  </r>
  <r>
    <s v="dae"/>
    <x v="49"/>
    <x v="41"/>
    <n v="2020"/>
    <n v="27832"/>
    <n v="187539"/>
    <n v="0.14840646478865729"/>
    <n v="0.14679747658065534"/>
    <n v="0.15001545299665925"/>
    <x v="9"/>
  </r>
  <r>
    <s v="hdo"/>
    <x v="50"/>
    <x v="247"/>
    <n v="2020"/>
    <n v="2003"/>
    <n v="38476"/>
    <n v="5.2058426031812037E-2"/>
    <n v="4.9838710017869173E-2"/>
    <n v="5.4278142045754901E-2"/>
    <x v="9"/>
  </r>
  <r>
    <s v="uop"/>
    <x v="32"/>
    <x v="139"/>
    <n v="2020"/>
    <m/>
    <m/>
    <s v="-"/>
    <s v="-"/>
    <s v="-"/>
    <x v="9"/>
  </r>
  <r>
    <s v="uop"/>
    <x v="32"/>
    <x v="140"/>
    <n v="2020"/>
    <n v="5135"/>
    <n v="44646"/>
    <n v="0.11501590288043721"/>
    <n v="0.11205644969969457"/>
    <n v="0.11797535606117986"/>
    <x v="9"/>
  </r>
  <r>
    <s v="uop"/>
    <x v="32"/>
    <x v="141"/>
    <n v="2020"/>
    <n v="708"/>
    <n v="44646"/>
    <n v="1.5858083590915201E-2"/>
    <n v="1.469925551126929E-2"/>
    <n v="1.7016911670561109E-2"/>
    <x v="9"/>
  </r>
  <r>
    <s v="uop"/>
    <x v="32"/>
    <x v="142"/>
    <n v="2020"/>
    <n v="327"/>
    <n v="44646"/>
    <n v="7.3242843703803249E-3"/>
    <n v="6.5333306164692302E-3"/>
    <n v="8.1152381242914195E-3"/>
    <x v="9"/>
  </r>
  <r>
    <s v="cou"/>
    <x v="33"/>
    <x v="143"/>
    <n v="2020"/>
    <m/>
    <m/>
    <s v="-"/>
    <s v="-"/>
    <s v="-"/>
    <x v="9"/>
  </r>
  <r>
    <s v="cou"/>
    <x v="33"/>
    <x v="144"/>
    <n v="2020"/>
    <n v="1378"/>
    <n v="8110"/>
    <n v="0.16991368680641183"/>
    <n v="0.16173993488468796"/>
    <n v="0.17808743872813571"/>
    <x v="9"/>
  </r>
  <r>
    <s v="cou"/>
    <x v="33"/>
    <x v="145"/>
    <n v="2020"/>
    <n v="811"/>
    <n v="8110"/>
    <n v="0.1"/>
    <n v="9.3470695858128117E-2"/>
    <n v="0.10652930414187189"/>
    <x v="9"/>
  </r>
  <r>
    <s v="cou"/>
    <x v="33"/>
    <x v="146"/>
    <n v="2020"/>
    <n v="3927"/>
    <n v="27940"/>
    <n v="0.1405511811023622"/>
    <n v="0.13647578214734926"/>
    <n v="0.14462658005737514"/>
    <x v="9"/>
  </r>
  <r>
    <s v="cou"/>
    <x v="33"/>
    <x v="147"/>
    <n v="2020"/>
    <n v="1974"/>
    <n v="27940"/>
    <n v="7.0651395848246243E-2"/>
    <n v="6.7646754985952934E-2"/>
    <n v="7.3656036710539552E-2"/>
    <x v="9"/>
  </r>
  <r>
    <s v="cou"/>
    <x v="33"/>
    <x v="148"/>
    <n v="2020"/>
    <n v="5305"/>
    <n v="36050"/>
    <n v="0.14715672676837727"/>
    <n v="0.14349970024148004"/>
    <n v="0.15081375329527449"/>
    <x v="9"/>
  </r>
  <r>
    <s v="cou"/>
    <x v="33"/>
    <x v="149"/>
    <n v="2020"/>
    <n v="2785"/>
    <n v="36050"/>
    <n v="7.7253814147018027E-2"/>
    <n v="7.4497653475052536E-2"/>
    <n v="8.0009974818983517E-2"/>
    <x v="9"/>
  </r>
  <r>
    <s v="aap"/>
    <x v="34"/>
    <x v="150"/>
    <n v="2020"/>
    <m/>
    <m/>
    <s v="-"/>
    <s v="-"/>
    <s v="-"/>
    <x v="9"/>
  </r>
  <r>
    <s v="aap"/>
    <x v="34"/>
    <x v="151"/>
    <n v="2020"/>
    <n v="5303"/>
    <n v="5784"/>
    <n v="0.91683955739972334"/>
    <n v="0.90972337622203225"/>
    <n v="0.92395573857741442"/>
    <x v="9"/>
  </r>
  <r>
    <s v="aap"/>
    <x v="34"/>
    <x v="152"/>
    <n v="2020"/>
    <n v="41366"/>
    <n v="43222"/>
    <n v="0.95705890518717318"/>
    <n v="0.95514769024295776"/>
    <n v="0.9589701201313886"/>
    <x v="9"/>
  </r>
  <r>
    <s v="aap"/>
    <x v="34"/>
    <x v="45"/>
    <n v="2020"/>
    <n v="242538"/>
    <n v="254292"/>
    <n v="0.95377754707187012"/>
    <n v="0.95296145386231446"/>
    <n v="0.95459364028142579"/>
    <x v="9"/>
  </r>
  <r>
    <s v="aap"/>
    <x v="34"/>
    <x v="41"/>
    <n v="2020"/>
    <n v="289207"/>
    <n v="303298"/>
    <n v="0.95354074210842144"/>
    <n v="0.95279166407908755"/>
    <n v="0.95428982013775532"/>
    <x v="9"/>
  </r>
  <r>
    <s v="iet"/>
    <x v="35"/>
    <x v="153"/>
    <n v="2020"/>
    <m/>
    <m/>
    <s v="-"/>
    <s v="-"/>
    <s v="-"/>
    <x v="9"/>
  </r>
  <r>
    <s v="iet"/>
    <x v="35"/>
    <x v="154"/>
    <n v="2020"/>
    <n v="0"/>
    <n v="0"/>
    <n v="0"/>
    <n v="0"/>
    <n v="0"/>
    <x v="9"/>
  </r>
  <r>
    <s v="iet"/>
    <x v="35"/>
    <x v="155"/>
    <n v="2020"/>
    <n v="0"/>
    <n v="0"/>
    <n v="0"/>
    <n v="0"/>
    <n v="0"/>
    <x v="9"/>
  </r>
  <r>
    <s v="iet"/>
    <x v="35"/>
    <x v="156"/>
    <n v="2020"/>
    <n v="0"/>
    <n v="0"/>
    <n v="0"/>
    <n v="0"/>
    <n v="0"/>
    <x v="9"/>
  </r>
  <r>
    <s v="iet"/>
    <x v="35"/>
    <x v="157"/>
    <n v="2020"/>
    <n v="0"/>
    <n v="0"/>
    <n v="0"/>
    <n v="0"/>
    <n v="0"/>
    <x v="9"/>
  </r>
  <r>
    <s v="iet"/>
    <x v="35"/>
    <x v="158"/>
    <n v="2020"/>
    <n v="0"/>
    <n v="0"/>
    <n v="0"/>
    <n v="0"/>
    <n v="0"/>
    <x v="9"/>
  </r>
  <r>
    <s v="iet"/>
    <x v="35"/>
    <x v="159"/>
    <n v="2020"/>
    <n v="0"/>
    <n v="0"/>
    <n v="0"/>
    <n v="0"/>
    <n v="0"/>
    <x v="9"/>
  </r>
  <r>
    <s v="iet"/>
    <x v="35"/>
    <x v="160"/>
    <n v="2020"/>
    <n v="0"/>
    <n v="0"/>
    <n v="0"/>
    <n v="0"/>
    <n v="0"/>
    <x v="9"/>
  </r>
  <r>
    <s v="iet"/>
    <x v="35"/>
    <x v="161"/>
    <n v="2020"/>
    <n v="0"/>
    <n v="0"/>
    <n v="0"/>
    <n v="0"/>
    <n v="0"/>
    <x v="9"/>
  </r>
  <r>
    <s v="iet"/>
    <x v="35"/>
    <x v="162"/>
    <n v="2020"/>
    <n v="2672"/>
    <n v="5340"/>
    <n v="0.50037453183520597"/>
    <n v="0.48696371208574141"/>
    <n v="0.51378535158467054"/>
    <x v="9"/>
  </r>
  <r>
    <s v="iet"/>
    <x v="35"/>
    <x v="163"/>
    <n v="2020"/>
    <n v="329"/>
    <n v="5340"/>
    <n v="6.161048689138577E-2"/>
    <n v="5.5161309302005315E-2"/>
    <n v="6.8059664480766224E-2"/>
    <x v="9"/>
  </r>
  <r>
    <s v="iet"/>
    <x v="35"/>
    <x v="164"/>
    <n v="2020"/>
    <n v="2126"/>
    <n v="5288"/>
    <n v="0.40204236006051436"/>
    <n v="0.38882692501282218"/>
    <n v="0.41525779510820654"/>
    <x v="9"/>
  </r>
  <r>
    <s v="iet"/>
    <x v="35"/>
    <x v="165"/>
    <n v="2020"/>
    <n v="252"/>
    <n v="5288"/>
    <n v="4.7655068078668684E-2"/>
    <n v="4.1913083354859028E-2"/>
    <n v="5.3397052802478341E-2"/>
    <x v="9"/>
  </r>
  <r>
    <s v="iet"/>
    <x v="35"/>
    <x v="166"/>
    <n v="2020"/>
    <n v="2142"/>
    <n v="4619"/>
    <n v="0.46373673955401601"/>
    <n v="0.44935515084245858"/>
    <n v="0.47811832826557343"/>
    <x v="9"/>
  </r>
  <r>
    <s v="iet"/>
    <x v="35"/>
    <x v="167"/>
    <n v="2020"/>
    <n v="173"/>
    <n v="4619"/>
    <n v="3.7453994371075994E-2"/>
    <n v="3.1978265844365764E-2"/>
    <n v="4.2929722897786224E-2"/>
    <x v="9"/>
  </r>
  <r>
    <s v="iet"/>
    <x v="35"/>
    <x v="168"/>
    <n v="2020"/>
    <n v="6570"/>
    <n v="14441"/>
    <n v="0.45495464303026106"/>
    <n v="0.44683273980671628"/>
    <n v="0.46307654625380584"/>
    <x v="9"/>
  </r>
  <r>
    <s v="iet"/>
    <x v="35"/>
    <x v="169"/>
    <n v="2020"/>
    <n v="727"/>
    <n v="14441"/>
    <n v="5.0342774046118692E-2"/>
    <n v="4.6776543238989547E-2"/>
    <n v="5.3909004853247837E-2"/>
    <x v="9"/>
  </r>
  <r>
    <s v="iet"/>
    <x v="35"/>
    <x v="170"/>
    <n v="2020"/>
    <n v="2672"/>
    <n v="5340"/>
    <n v="0.50037453183520597"/>
    <n v="0.48696371208574141"/>
    <n v="0.51378535158467054"/>
    <x v="9"/>
  </r>
  <r>
    <s v="iet"/>
    <x v="35"/>
    <x v="171"/>
    <n v="2020"/>
    <n v="329"/>
    <n v="5340"/>
    <n v="6.161048689138577E-2"/>
    <n v="5.5161309302005315E-2"/>
    <n v="6.8059664480766224E-2"/>
    <x v="9"/>
  </r>
  <r>
    <s v="iet"/>
    <x v="35"/>
    <x v="172"/>
    <n v="2020"/>
    <n v="2126"/>
    <n v="5288"/>
    <n v="0.40204236006051436"/>
    <n v="0.38882692501282218"/>
    <n v="0.41525779510820654"/>
    <x v="9"/>
  </r>
  <r>
    <s v="iet"/>
    <x v="35"/>
    <x v="173"/>
    <n v="2020"/>
    <n v="252"/>
    <n v="5288"/>
    <n v="4.7655068078668684E-2"/>
    <n v="4.1913083354859028E-2"/>
    <n v="5.3397052802478341E-2"/>
    <x v="9"/>
  </r>
  <r>
    <s v="iet"/>
    <x v="35"/>
    <x v="174"/>
    <n v="2020"/>
    <n v="2142"/>
    <n v="4619"/>
    <n v="0.46373673955401601"/>
    <n v="0.44935515084245858"/>
    <n v="0.47811832826557343"/>
    <x v="9"/>
  </r>
  <r>
    <s v="iet"/>
    <x v="35"/>
    <x v="175"/>
    <n v="2020"/>
    <n v="173"/>
    <n v="4619"/>
    <n v="3.7453994371075994E-2"/>
    <n v="3.1978265844365764E-2"/>
    <n v="4.2929722897786224E-2"/>
    <x v="9"/>
  </r>
  <r>
    <s v="iet"/>
    <x v="35"/>
    <x v="176"/>
    <n v="2020"/>
    <n v="6570"/>
    <n v="14441"/>
    <n v="0.45495464303026106"/>
    <n v="0.44683273980671628"/>
    <n v="0.46307654625380584"/>
    <x v="9"/>
  </r>
  <r>
    <s v="iet"/>
    <x v="35"/>
    <x v="177"/>
    <n v="2020"/>
    <n v="727"/>
    <n v="14441"/>
    <n v="5.0342774046118692E-2"/>
    <n v="4.6776543238989547E-2"/>
    <n v="5.3909004853247837E-2"/>
    <x v="9"/>
  </r>
  <r>
    <s v="wcc"/>
    <x v="0"/>
    <x v="0"/>
    <n v="2020"/>
    <m/>
    <m/>
    <m/>
    <m/>
    <m/>
    <x v="10"/>
  </r>
  <r>
    <s v="wcc"/>
    <x v="0"/>
    <x v="1"/>
    <n v="2020"/>
    <n v="179"/>
    <n v="257"/>
    <n v="0.69649805447470814"/>
    <n v="0.64028590360664628"/>
    <n v="0.75271020534277"/>
    <x v="10"/>
  </r>
  <r>
    <s v="wcc"/>
    <x v="0"/>
    <x v="2"/>
    <n v="2020"/>
    <n v="103"/>
    <n v="154"/>
    <n v="0.66883116883116878"/>
    <n v="0.59449867722224725"/>
    <n v="0.7431636604400903"/>
    <x v="10"/>
  </r>
  <r>
    <s v="wcc"/>
    <x v="0"/>
    <x v="3"/>
    <n v="2020"/>
    <n v="282"/>
    <n v="411"/>
    <n v="0.68613138686131392"/>
    <n v="0.64126586250394235"/>
    <n v="0.73099691121868549"/>
    <x v="10"/>
  </r>
  <r>
    <s v="wcc"/>
    <x v="0"/>
    <x v="4"/>
    <n v="2020"/>
    <n v="174"/>
    <n v="257"/>
    <n v="0.67704280155642027"/>
    <n v="0.61987255611871372"/>
    <n v="0.73421304699412682"/>
    <x v="10"/>
  </r>
  <r>
    <s v="wcc"/>
    <x v="0"/>
    <x v="5"/>
    <n v="2020"/>
    <n v="88"/>
    <n v="154"/>
    <n v="0.5714285714285714"/>
    <n v="0.49326789775509983"/>
    <n v="0.64958924510204297"/>
    <x v="10"/>
  </r>
  <r>
    <s v="wcc"/>
    <x v="0"/>
    <x v="6"/>
    <n v="2020"/>
    <n v="262"/>
    <n v="411"/>
    <n v="0.63746958637469586"/>
    <n v="0.59099269007579502"/>
    <n v="0.6839464826735967"/>
    <x v="10"/>
  </r>
  <r>
    <s v="wcc"/>
    <x v="0"/>
    <x v="7"/>
    <n v="2020"/>
    <n v="148"/>
    <n v="257"/>
    <n v="0.57587548638132291"/>
    <n v="0.51545273558220916"/>
    <n v="0.63629823718043665"/>
    <x v="10"/>
  </r>
  <r>
    <s v="wcc"/>
    <x v="0"/>
    <x v="8"/>
    <n v="2020"/>
    <n v="88"/>
    <n v="154"/>
    <n v="0.5714285714285714"/>
    <n v="0.49326789775509983"/>
    <n v="0.64958924510204297"/>
    <x v="10"/>
  </r>
  <r>
    <s v="wcc"/>
    <x v="0"/>
    <x v="9"/>
    <n v="2020"/>
    <n v="236"/>
    <n v="411"/>
    <n v="0.57420924574209242"/>
    <n v="0.52640479150871"/>
    <n v="0.62201369997547484"/>
    <x v="10"/>
  </r>
  <r>
    <s v="cis"/>
    <x v="1"/>
    <x v="10"/>
    <n v="2020"/>
    <m/>
    <m/>
    <s v="-"/>
    <s v="-"/>
    <s v="-"/>
    <x v="10"/>
  </r>
  <r>
    <s v="cis"/>
    <x v="1"/>
    <x v="11"/>
    <n v="2020"/>
    <n v="294"/>
    <n v="411"/>
    <n v="0.71532846715328469"/>
    <n v="0.671701006589144"/>
    <n v="0.75895592771742537"/>
    <x v="10"/>
  </r>
  <r>
    <s v="cis"/>
    <x v="1"/>
    <x v="12"/>
    <n v="2020"/>
    <n v="354"/>
    <n v="411"/>
    <n v="0.86131386861313863"/>
    <n v="0.82789956631100992"/>
    <n v="0.89472817091526735"/>
    <x v="10"/>
  </r>
  <r>
    <s v="cis"/>
    <x v="1"/>
    <x v="13"/>
    <n v="2020"/>
    <n v="361"/>
    <n v="411"/>
    <n v="0.87834549878345503"/>
    <n v="0.84674223459501174"/>
    <n v="0.90994876297189831"/>
    <x v="10"/>
  </r>
  <r>
    <s v="cis"/>
    <x v="1"/>
    <x v="14"/>
    <n v="2020"/>
    <n v="340"/>
    <n v="411"/>
    <n v="0.82725060827250607"/>
    <n v="0.79070274669159546"/>
    <n v="0.86379846985341668"/>
    <x v="10"/>
  </r>
  <r>
    <s v="cis"/>
    <x v="1"/>
    <x v="15"/>
    <n v="2020"/>
    <n v="369"/>
    <n v="411"/>
    <n v="0.8978102189781022"/>
    <n v="0.86852616714954167"/>
    <n v="0.92709427080666273"/>
    <x v="10"/>
  </r>
  <r>
    <s v="cis"/>
    <x v="1"/>
    <x v="16"/>
    <n v="2020"/>
    <n v="357"/>
    <n v="411"/>
    <n v="0.86861313868613144"/>
    <n v="0.83595252607317838"/>
    <n v="0.90127375129908449"/>
    <x v="10"/>
  </r>
  <r>
    <s v="cis"/>
    <x v="1"/>
    <x v="17"/>
    <n v="2020"/>
    <n v="315"/>
    <n v="411"/>
    <n v="0.76642335766423353"/>
    <n v="0.72551761970432704"/>
    <n v="0.80732909562414001"/>
    <x v="10"/>
  </r>
  <r>
    <s v="cis"/>
    <x v="1"/>
    <x v="18"/>
    <n v="2020"/>
    <n v="347"/>
    <n v="411"/>
    <n v="0.84428223844282235"/>
    <n v="0.80922739249257369"/>
    <n v="0.87933708439307101"/>
    <x v="10"/>
  </r>
  <r>
    <s v="cis"/>
    <x v="1"/>
    <x v="19"/>
    <n v="2020"/>
    <n v="301"/>
    <n v="411"/>
    <n v="0.73236009732360097"/>
    <n v="0.68955722349974236"/>
    <n v="0.77516297114745958"/>
    <x v="10"/>
  </r>
  <r>
    <s v="cis"/>
    <x v="1"/>
    <x v="20"/>
    <n v="2020"/>
    <n v="197"/>
    <n v="411"/>
    <n v="0.47931873479318737"/>
    <n v="0.43102026869464272"/>
    <n v="0.52761720089173203"/>
    <x v="10"/>
  </r>
  <r>
    <s v="cis"/>
    <x v="1"/>
    <x v="21"/>
    <n v="2020"/>
    <n v="284"/>
    <n v="411"/>
    <n v="0.69099756690997571"/>
    <n v="0.64632361534198246"/>
    <n v="0.73567151847796897"/>
    <x v="10"/>
  </r>
  <r>
    <s v="cis"/>
    <x v="1"/>
    <x v="22"/>
    <n v="2020"/>
    <n v="274"/>
    <n v="411"/>
    <n v="0.66666666666666663"/>
    <n v="0.62109143304754311"/>
    <n v="0.71224190028579015"/>
    <x v="10"/>
  </r>
  <r>
    <s v="cis"/>
    <x v="1"/>
    <x v="23"/>
    <n v="2020"/>
    <n v="270"/>
    <n v="411"/>
    <n v="0.65693430656934304"/>
    <n v="0.61103725609568993"/>
    <n v="0.70283135704299615"/>
    <x v="10"/>
  </r>
  <r>
    <s v="cis"/>
    <x v="1"/>
    <x v="24"/>
    <n v="2020"/>
    <n v="243"/>
    <n v="411"/>
    <n v="0.59124087591240881"/>
    <n v="0.54371270334749611"/>
    <n v="0.63876904847732152"/>
    <x v="10"/>
  </r>
  <r>
    <s v="cis"/>
    <x v="1"/>
    <x v="25"/>
    <n v="2020"/>
    <n v="163"/>
    <n v="411"/>
    <n v="0.39659367396593675"/>
    <n v="0.34929891884457942"/>
    <n v="0.44388842908729409"/>
    <x v="10"/>
  </r>
  <r>
    <s v="cis"/>
    <x v="1"/>
    <x v="26"/>
    <n v="2020"/>
    <n v="239"/>
    <n v="411"/>
    <n v="0.58150851581508511"/>
    <n v="0.53381531034120766"/>
    <n v="0.62920172128896257"/>
    <x v="10"/>
  </r>
  <r>
    <s v="cis"/>
    <x v="1"/>
    <x v="27"/>
    <n v="2020"/>
    <n v="161"/>
    <n v="411"/>
    <n v="0.39172749391727496"/>
    <n v="0.34453463571338155"/>
    <n v="0.43892035212116837"/>
    <x v="10"/>
  </r>
  <r>
    <s v="cis"/>
    <x v="1"/>
    <x v="28"/>
    <n v="2020"/>
    <n v="150"/>
    <n v="411"/>
    <n v="0.36496350364963503"/>
    <n v="0.31841998400744798"/>
    <n v="0.41150702329182209"/>
    <x v="10"/>
  </r>
  <r>
    <s v="cis"/>
    <x v="1"/>
    <x v="29"/>
    <n v="2020"/>
    <n v="148"/>
    <n v="411"/>
    <n v="0.36009732360097324"/>
    <n v="0.31368833856738237"/>
    <n v="0.40650630863456411"/>
    <x v="10"/>
  </r>
  <r>
    <s v="ima"/>
    <x v="2"/>
    <x v="30"/>
    <n v="2020"/>
    <m/>
    <m/>
    <s v="-"/>
    <s v="-"/>
    <s v="-"/>
    <x v="10"/>
  </r>
  <r>
    <s v="ima"/>
    <x v="2"/>
    <x v="31"/>
    <n v="2020"/>
    <n v="251"/>
    <n v="411"/>
    <n v="0.61070559610705599"/>
    <n v="0.563565529632301"/>
    <n v="0.65784566258181099"/>
    <x v="10"/>
  </r>
  <r>
    <s v="ima"/>
    <x v="2"/>
    <x v="32"/>
    <n v="2020"/>
    <n v="253"/>
    <n v="411"/>
    <n v="0.61557177615571779"/>
    <n v="0.56854100037063393"/>
    <n v="0.66260255194080164"/>
    <x v="10"/>
  </r>
  <r>
    <s v="ima"/>
    <x v="2"/>
    <x v="33"/>
    <n v="2020"/>
    <n v="118"/>
    <n v="411"/>
    <n v="0.28710462287104621"/>
    <n v="0.24336569308945605"/>
    <n v="0.33084355265263637"/>
    <x v="10"/>
  </r>
  <r>
    <s v="ima"/>
    <x v="2"/>
    <x v="34"/>
    <n v="2020"/>
    <n v="244"/>
    <n v="411"/>
    <n v="0.59367396593673971"/>
    <n v="0.54619005439251633"/>
    <n v="0.64115787748096309"/>
    <x v="10"/>
  </r>
  <r>
    <s v="ima"/>
    <x v="2"/>
    <x v="21"/>
    <n v="2020"/>
    <n v="109"/>
    <n v="411"/>
    <n v="0.26520681265206814"/>
    <n v="0.22252822303850306"/>
    <n v="0.30788540226563321"/>
    <x v="10"/>
  </r>
  <r>
    <s v="lsc"/>
    <x v="51"/>
    <x v="248"/>
    <n v="2020"/>
    <n v="278"/>
    <n v="411"/>
    <n v="0.67639902676399022"/>
    <n v="0.63116746775189525"/>
    <n v="0.72163058577608519"/>
    <x v="10"/>
  </r>
  <r>
    <s v="bcs"/>
    <x v="3"/>
    <x v="35"/>
    <n v="2020"/>
    <n v="136"/>
    <n v="300"/>
    <n v="0.45333333333333331"/>
    <n v="0.39699998474687909"/>
    <n v="0.50966668191978748"/>
    <x v="10"/>
  </r>
  <r>
    <s v="ccs"/>
    <x v="4"/>
    <x v="36"/>
    <n v="2020"/>
    <n v="253"/>
    <n v="411"/>
    <n v="0.61557177615571779"/>
    <n v="0.56854100037063393"/>
    <n v="0.66260255194080164"/>
    <x v="10"/>
  </r>
  <r>
    <s v="col"/>
    <x v="5"/>
    <x v="37"/>
    <n v="2020"/>
    <m/>
    <m/>
    <s v="-"/>
    <s v="-"/>
    <s v="-"/>
    <x v="10"/>
  </r>
  <r>
    <s v="chl"/>
    <x v="6"/>
    <x v="38"/>
    <n v="2020"/>
    <m/>
    <m/>
    <s v="-"/>
    <s v="-"/>
    <s v="-"/>
    <x v="10"/>
  </r>
  <r>
    <s v="chl"/>
    <x v="6"/>
    <x v="39"/>
    <n v="2020"/>
    <n v="1967"/>
    <n v="6938"/>
    <n v="0.28351109829922166"/>
    <n v="0.2729056583400245"/>
    <n v="0.29411653825841882"/>
    <x v="10"/>
  </r>
  <r>
    <s v="chl"/>
    <x v="6"/>
    <x v="40"/>
    <n v="2020"/>
    <n v="739"/>
    <n v="2257"/>
    <n v="0.3274257864421799"/>
    <n v="0.3080652744679212"/>
    <n v="0.3467862984164386"/>
    <x v="10"/>
  </r>
  <r>
    <s v="chl"/>
    <x v="6"/>
    <x v="41"/>
    <n v="2020"/>
    <n v="2706"/>
    <n v="9195"/>
    <n v="0.29429037520391516"/>
    <n v="0.28497540962939644"/>
    <n v="0.30360534077843387"/>
    <x v="10"/>
  </r>
  <r>
    <s v="cwp"/>
    <x v="7"/>
    <x v="42"/>
    <n v="2020"/>
    <m/>
    <m/>
    <s v="-"/>
    <s v="-"/>
    <s v="-"/>
    <x v="10"/>
  </r>
  <r>
    <s v="cwp"/>
    <x v="7"/>
    <x v="43"/>
    <n v="2020"/>
    <n v="12009"/>
    <n v="14646"/>
    <n v="0.81995083981974604"/>
    <n v="0.81372803737064314"/>
    <n v="0.82617364226884893"/>
    <x v="10"/>
  </r>
  <r>
    <s v="cwp"/>
    <x v="7"/>
    <x v="44"/>
    <n v="2020"/>
    <n v="1193"/>
    <n v="1649"/>
    <n v="0.7234687689508793"/>
    <n v="0.70188000732500344"/>
    <n v="0.74505753057675517"/>
    <x v="10"/>
  </r>
  <r>
    <s v="cwp"/>
    <x v="7"/>
    <x v="45"/>
    <n v="2020"/>
    <n v="0"/>
    <n v="0"/>
    <n v="0"/>
    <n v="0"/>
    <n v="0"/>
    <x v="10"/>
  </r>
  <r>
    <s v="cwp"/>
    <x v="7"/>
    <x v="41"/>
    <n v="2020"/>
    <n v="13202"/>
    <n v="16295"/>
    <n v="0.81018717397974838"/>
    <n v="0.80416595601980811"/>
    <n v="0.81620839193968864"/>
    <x v="10"/>
  </r>
  <r>
    <s v="spr"/>
    <x v="8"/>
    <x v="46"/>
    <n v="2020"/>
    <n v="11"/>
    <n v="54"/>
    <n v="0.20370370370370369"/>
    <n v="9.6281019013746014E-2"/>
    <n v="0.31112638839366136"/>
    <x v="10"/>
  </r>
  <r>
    <s v="pce"/>
    <x v="9"/>
    <x v="47"/>
    <n v="2020"/>
    <m/>
    <m/>
    <s v="-"/>
    <s v="-"/>
    <s v="-"/>
    <x v="10"/>
  </r>
  <r>
    <s v="pce"/>
    <x v="9"/>
    <x v="48"/>
    <n v="2020"/>
    <n v="44"/>
    <n v="63"/>
    <n v="0.69841269841269837"/>
    <n v="0.58508178582659298"/>
    <n v="0.81174361099880377"/>
    <x v="10"/>
  </r>
  <r>
    <s v="pce"/>
    <x v="9"/>
    <x v="49"/>
    <n v="2020"/>
    <n v="47"/>
    <n v="63"/>
    <n v="0.74603174603174605"/>
    <n v="0.63854518515934866"/>
    <n v="0.85351830690414343"/>
    <x v="10"/>
  </r>
  <r>
    <s v="amr"/>
    <x v="10"/>
    <x v="50"/>
    <n v="2020"/>
    <m/>
    <m/>
    <s v="-"/>
    <s v="-"/>
    <s v="-"/>
    <x v="10"/>
  </r>
  <r>
    <s v="amr"/>
    <x v="10"/>
    <x v="51"/>
    <n v="2020"/>
    <n v="1020"/>
    <n v="1437"/>
    <n v="0.70981210855949894"/>
    <n v="0.68634611038648763"/>
    <n v="0.73327810673251026"/>
    <x v="10"/>
  </r>
  <r>
    <s v="amr"/>
    <x v="10"/>
    <x v="52"/>
    <n v="2020"/>
    <n v="875"/>
    <n v="1412"/>
    <n v="0.61968838526912184"/>
    <n v="0.59436654903913466"/>
    <n v="0.64501022149910903"/>
    <x v="10"/>
  </r>
  <r>
    <s v="amr"/>
    <x v="10"/>
    <x v="53"/>
    <n v="2020"/>
    <n v="195"/>
    <n v="382"/>
    <n v="0.51047120418848169"/>
    <n v="0.46034103897233941"/>
    <n v="0.56060136940462402"/>
    <x v="10"/>
  </r>
  <r>
    <s v="amr"/>
    <x v="10"/>
    <x v="54"/>
    <n v="2020"/>
    <n v="8"/>
    <n v="14"/>
    <n v="0.5714285714285714"/>
    <n v="0.31219894349225696"/>
    <n v="0.83065819936488583"/>
    <x v="10"/>
  </r>
  <r>
    <s v="amr"/>
    <x v="10"/>
    <x v="41"/>
    <n v="2020"/>
    <n v="2098"/>
    <n v="3245"/>
    <n v="0.64653312788906014"/>
    <n v="0.63008492438841923"/>
    <n v="0.66298133138970106"/>
    <x v="10"/>
  </r>
  <r>
    <s v="cbp"/>
    <x v="11"/>
    <x v="55"/>
    <n v="2020"/>
    <n v="196"/>
    <n v="411"/>
    <n v="0.47688564476885642"/>
    <n v="0.4285974906538918"/>
    <n v="0.52517379888382099"/>
    <x v="10"/>
  </r>
  <r>
    <s v="pbh"/>
    <x v="12"/>
    <x v="56"/>
    <n v="2020"/>
    <n v="12"/>
    <n v="17"/>
    <n v="0.70588235294117652"/>
    <n v="0.48928242167172487"/>
    <n v="0.92248228421062817"/>
    <x v="10"/>
  </r>
  <r>
    <s v="spc"/>
    <x v="13"/>
    <x v="57"/>
    <n v="2020"/>
    <m/>
    <m/>
    <s v="-"/>
    <s v="-"/>
    <s v="-"/>
    <x v="10"/>
  </r>
  <r>
    <s v="spc"/>
    <x v="13"/>
    <x v="58"/>
    <n v="2020"/>
    <n v="21"/>
    <n v="26"/>
    <n v="0.80769230769230771"/>
    <n v="0.65619995895785954"/>
    <n v="0.95918465642675588"/>
    <x v="10"/>
  </r>
  <r>
    <s v="spc"/>
    <x v="13"/>
    <x v="59"/>
    <n v="2020"/>
    <n v="12"/>
    <n v="21"/>
    <n v="0.5714285714285714"/>
    <n v="0.35976846654340416"/>
    <n v="0.78308867631373857"/>
    <x v="10"/>
  </r>
  <r>
    <s v="spc"/>
    <x v="13"/>
    <x v="60"/>
    <n v="2020"/>
    <n v="22"/>
    <n v="29"/>
    <n v="0.75862068965517238"/>
    <n v="0.60287378113986634"/>
    <n v="0.91436759817047841"/>
    <x v="10"/>
  </r>
  <r>
    <s v="spc"/>
    <x v="13"/>
    <x v="61"/>
    <n v="2020"/>
    <n v="14"/>
    <n v="22"/>
    <n v="0.63636363636363635"/>
    <n v="0.43534743515585062"/>
    <n v="0.83737983757142209"/>
    <x v="10"/>
  </r>
  <r>
    <s v="spc"/>
    <x v="13"/>
    <x v="62"/>
    <n v="2020"/>
    <n v="43"/>
    <n v="55"/>
    <n v="0.78181818181818186"/>
    <n v="0.67266487734788938"/>
    <n v="0.89097148628847433"/>
    <x v="10"/>
  </r>
  <r>
    <s v="spc"/>
    <x v="13"/>
    <x v="63"/>
    <n v="2020"/>
    <n v="26"/>
    <n v="43"/>
    <n v="0.60465116279069764"/>
    <n v="0.45851270406854006"/>
    <n v="0.75078962151285522"/>
    <x v="10"/>
  </r>
  <r>
    <s v="cre"/>
    <x v="14"/>
    <x v="64"/>
    <n v="2020"/>
    <m/>
    <m/>
    <s v="-"/>
    <s v="-"/>
    <s v="-"/>
    <x v="10"/>
  </r>
  <r>
    <s v="cre"/>
    <x v="14"/>
    <x v="65"/>
    <n v="2020"/>
    <n v="1"/>
    <n v="52"/>
    <n v="1.9230769230769232E-2"/>
    <n v="0"/>
    <n v="5.6558891496426206E-2"/>
    <x v="10"/>
  </r>
  <r>
    <s v="cre"/>
    <x v="14"/>
    <x v="66"/>
    <n v="2020"/>
    <n v="2"/>
    <n v="52"/>
    <n v="3.8461538461538464E-2"/>
    <n v="0"/>
    <n v="9.0731364644300427E-2"/>
    <x v="10"/>
  </r>
  <r>
    <s v="cre"/>
    <x v="14"/>
    <x v="67"/>
    <n v="2020"/>
    <n v="1"/>
    <n v="52"/>
    <n v="1.9230769230769232E-2"/>
    <n v="0"/>
    <n v="5.6558891496426206E-2"/>
    <x v="10"/>
  </r>
  <r>
    <s v="cre"/>
    <x v="14"/>
    <x v="68"/>
    <n v="2020"/>
    <n v="1"/>
    <n v="52"/>
    <n v="1.9230769230769232E-2"/>
    <n v="0"/>
    <n v="5.6558891496426206E-2"/>
    <x v="10"/>
  </r>
  <r>
    <s v="cre"/>
    <x v="14"/>
    <x v="69"/>
    <n v="2020"/>
    <n v="0"/>
    <n v="0"/>
    <n v="0"/>
    <n v="0"/>
    <n v="0"/>
    <x v="10"/>
  </r>
  <r>
    <s v="cre"/>
    <x v="14"/>
    <x v="70"/>
    <n v="2020"/>
    <n v="0"/>
    <n v="0"/>
    <n v="0"/>
    <n v="0"/>
    <n v="0"/>
    <x v="10"/>
  </r>
  <r>
    <s v="cre"/>
    <x v="14"/>
    <x v="71"/>
    <n v="2020"/>
    <n v="0"/>
    <n v="0"/>
    <n v="0"/>
    <n v="0"/>
    <n v="0"/>
    <x v="10"/>
  </r>
  <r>
    <s v="cre"/>
    <x v="14"/>
    <x v="72"/>
    <n v="2020"/>
    <n v="0"/>
    <n v="0"/>
    <n v="0"/>
    <n v="0"/>
    <n v="0"/>
    <x v="10"/>
  </r>
  <r>
    <s v="cre"/>
    <x v="14"/>
    <x v="73"/>
    <n v="2020"/>
    <n v="1"/>
    <n v="52"/>
    <n v="1.9230769230769232E-2"/>
    <n v="0"/>
    <n v="5.6558891496426206E-2"/>
    <x v="10"/>
  </r>
  <r>
    <s v="cre"/>
    <x v="14"/>
    <x v="74"/>
    <n v="2020"/>
    <n v="2"/>
    <n v="52"/>
    <n v="3.8461538461538464E-2"/>
    <n v="0"/>
    <n v="9.0731364644300427E-2"/>
    <x v="10"/>
  </r>
  <r>
    <s v="cre"/>
    <x v="14"/>
    <x v="75"/>
    <n v="2020"/>
    <n v="1"/>
    <n v="52"/>
    <n v="1.9230769230769232E-2"/>
    <n v="0"/>
    <n v="5.6558891496426206E-2"/>
    <x v="10"/>
  </r>
  <r>
    <s v="cre"/>
    <x v="14"/>
    <x v="76"/>
    <n v="2020"/>
    <n v="1"/>
    <n v="52"/>
    <n v="1.9230769230769232E-2"/>
    <n v="0"/>
    <n v="5.6558891496426206E-2"/>
    <x v="10"/>
  </r>
  <r>
    <s v="cdc"/>
    <x v="15"/>
    <x v="77"/>
    <n v="2020"/>
    <m/>
    <m/>
    <s v="-"/>
    <s v="-"/>
    <s v="-"/>
    <x v="10"/>
  </r>
  <r>
    <s v="cdc"/>
    <x v="15"/>
    <x v="78"/>
    <n v="2020"/>
    <n v="322"/>
    <n v="411"/>
    <n v="0.78345498783454992"/>
    <n v="0.74363361045753817"/>
    <n v="0.82327636521156167"/>
    <x v="10"/>
  </r>
  <r>
    <s v="cdc"/>
    <x v="15"/>
    <x v="79"/>
    <n v="2020"/>
    <n v="238"/>
    <n v="411"/>
    <n v="0.57907542579075422"/>
    <n v="0.53134394930971807"/>
    <n v="0.62680690227179037"/>
    <x v="10"/>
  </r>
  <r>
    <s v="cdc"/>
    <x v="15"/>
    <x v="191"/>
    <n v="2020"/>
    <n v="140"/>
    <n v="411"/>
    <n v="0.34063260340632601"/>
    <n v="0.29481398370390044"/>
    <n v="0.38645122310875157"/>
    <x v="10"/>
  </r>
  <r>
    <s v="cdc"/>
    <x v="15"/>
    <x v="81"/>
    <n v="2020"/>
    <n v="181"/>
    <n v="411"/>
    <n v="0.44038929440389296"/>
    <n v="0.39239423384572092"/>
    <n v="0.488384354962065"/>
    <x v="10"/>
  </r>
  <r>
    <s v="cdc"/>
    <x v="15"/>
    <x v="82"/>
    <n v="2020"/>
    <n v="246"/>
    <n v="411"/>
    <n v="0.59854014598540151"/>
    <n v="0.55114838307223157"/>
    <n v="0.64593190889857144"/>
    <x v="10"/>
  </r>
  <r>
    <s v="ked"/>
    <x v="16"/>
    <x v="83"/>
    <n v="2020"/>
    <m/>
    <m/>
    <s v="-"/>
    <s v="-"/>
    <s v="-"/>
    <x v="10"/>
  </r>
  <r>
    <s v="ked"/>
    <x v="16"/>
    <x v="84"/>
    <n v="2020"/>
    <n v="339"/>
    <n v="1542"/>
    <n v="0.21984435797665369"/>
    <n v="0.19917332529784157"/>
    <n v="0.24051539065546582"/>
    <x v="10"/>
  </r>
  <r>
    <s v="ked"/>
    <x v="16"/>
    <x v="85"/>
    <n v="2020"/>
    <n v="0"/>
    <n v="3"/>
    <n v="0"/>
    <n v="0"/>
    <n v="0"/>
    <x v="10"/>
  </r>
  <r>
    <s v="ked"/>
    <x v="16"/>
    <x v="86"/>
    <n v="2020"/>
    <n v="0"/>
    <n v="0"/>
    <n v="0"/>
    <n v="0"/>
    <n v="0"/>
    <x v="10"/>
  </r>
  <r>
    <s v="ked"/>
    <x v="16"/>
    <x v="41"/>
    <n v="2020"/>
    <n v="339"/>
    <n v="1545"/>
    <n v="0.21941747572815534"/>
    <n v="0.19878093738612451"/>
    <n v="0.24005401407018617"/>
    <x v="10"/>
  </r>
  <r>
    <s v="spd"/>
    <x v="17"/>
    <x v="87"/>
    <n v="2020"/>
    <m/>
    <m/>
    <s v="-"/>
    <s v="-"/>
    <s v="-"/>
    <x v="10"/>
  </r>
  <r>
    <s v="spd"/>
    <x v="17"/>
    <x v="88"/>
    <n v="2020"/>
    <n v="244"/>
    <n v="437"/>
    <n v="0.5583524027459954"/>
    <n v="0.5117929911090302"/>
    <n v="0.6049118143829606"/>
    <x v="10"/>
  </r>
  <r>
    <s v="spd"/>
    <x v="17"/>
    <x v="89"/>
    <n v="2020"/>
    <n v="153"/>
    <n v="244"/>
    <n v="0.62704918032786883"/>
    <n v="0.5663702741503096"/>
    <n v="0.68772808650542805"/>
    <x v="10"/>
  </r>
  <r>
    <s v="amm"/>
    <x v="18"/>
    <x v="90"/>
    <n v="2020"/>
    <m/>
    <m/>
    <s v="-"/>
    <s v="-"/>
    <s v="-"/>
    <x v="10"/>
  </r>
  <r>
    <s v="amm"/>
    <x v="18"/>
    <x v="91"/>
    <n v="2020"/>
    <n v="783"/>
    <n v="1593"/>
    <n v="0.49152542372881358"/>
    <n v="0.46697518056114562"/>
    <n v="0.51607566689648154"/>
    <x v="10"/>
  </r>
  <r>
    <s v="amm"/>
    <x v="18"/>
    <x v="92"/>
    <n v="2020"/>
    <n v="509"/>
    <n v="1593"/>
    <n v="0.31952291274325173"/>
    <n v="0.2966244704381682"/>
    <n v="0.34242135504833526"/>
    <x v="10"/>
  </r>
  <r>
    <s v="add"/>
    <x v="19"/>
    <x v="93"/>
    <n v="2020"/>
    <m/>
    <m/>
    <s v="-"/>
    <s v="-"/>
    <s v="-"/>
    <x v="10"/>
  </r>
  <r>
    <s v="add"/>
    <x v="19"/>
    <x v="94"/>
    <n v="2020"/>
    <n v="830"/>
    <n v="2020"/>
    <n v="0.41089108910891087"/>
    <n v="0.38943544562870441"/>
    <n v="0.43234673258911732"/>
    <x v="10"/>
  </r>
  <r>
    <s v="add"/>
    <x v="19"/>
    <x v="95"/>
    <n v="2020"/>
    <n v="308"/>
    <n v="602"/>
    <n v="0.51162790697674421"/>
    <n v="0.47169689121081537"/>
    <n v="0.55155892274267304"/>
    <x v="10"/>
  </r>
  <r>
    <s v="fui"/>
    <x v="20"/>
    <x v="96"/>
    <n v="2020"/>
    <m/>
    <m/>
    <s v="-"/>
    <s v="-"/>
    <s v="-"/>
    <x v="10"/>
  </r>
  <r>
    <s v="fui"/>
    <x v="20"/>
    <x v="97"/>
    <n v="2020"/>
    <n v="3"/>
    <n v="13"/>
    <n v="0.23076923076923078"/>
    <n v="1.7343277518477307E-3"/>
    <n v="0.45980413378661383"/>
    <x v="10"/>
  </r>
  <r>
    <s v="fui"/>
    <x v="20"/>
    <x v="98"/>
    <n v="2020"/>
    <n v="2"/>
    <n v="13"/>
    <n v="0.15384615384615385"/>
    <n v="0"/>
    <n v="0.34997992703884034"/>
    <x v="10"/>
  </r>
  <r>
    <s v="fui"/>
    <x v="20"/>
    <x v="99"/>
    <n v="2020"/>
    <n v="72"/>
    <n v="177"/>
    <n v="0.40677966101694918"/>
    <n v="0.3344099114838337"/>
    <n v="0.47914941055006466"/>
    <x v="10"/>
  </r>
  <r>
    <s v="fui"/>
    <x v="20"/>
    <x v="100"/>
    <n v="2020"/>
    <n v="47"/>
    <n v="177"/>
    <n v="0.2655367231638418"/>
    <n v="0.20047631599097038"/>
    <n v="0.33059713033671323"/>
    <x v="10"/>
  </r>
  <r>
    <s v="fui"/>
    <x v="20"/>
    <x v="101"/>
    <n v="2020"/>
    <n v="0"/>
    <n v="0"/>
    <n v="0"/>
    <n v="0"/>
    <n v="0"/>
    <x v="10"/>
  </r>
  <r>
    <s v="fui"/>
    <x v="20"/>
    <x v="102"/>
    <n v="2020"/>
    <n v="0"/>
    <n v="0"/>
    <n v="0"/>
    <n v="0"/>
    <n v="0"/>
    <x v="10"/>
  </r>
  <r>
    <s v="fui"/>
    <x v="20"/>
    <x v="103"/>
    <n v="2020"/>
    <n v="75"/>
    <n v="190"/>
    <n v="0.39473684210526316"/>
    <n v="0.32523357466923952"/>
    <n v="0.46424010954128681"/>
    <x v="10"/>
  </r>
  <r>
    <s v="fui"/>
    <x v="20"/>
    <x v="104"/>
    <n v="2020"/>
    <n v="49"/>
    <n v="190"/>
    <n v="0.25789473684210529"/>
    <n v="0.1956885950052438"/>
    <n v="0.3201008786789668"/>
    <x v="10"/>
  </r>
  <r>
    <s v="fuh"/>
    <x v="21"/>
    <x v="105"/>
    <n v="2020"/>
    <m/>
    <m/>
    <s v="-"/>
    <s v="-"/>
    <s v="-"/>
    <x v="10"/>
  </r>
  <r>
    <s v="fuh"/>
    <x v="21"/>
    <x v="106"/>
    <n v="2020"/>
    <n v="1015"/>
    <n v="1610"/>
    <n v="0.63043478260869568"/>
    <n v="0.60685668499798751"/>
    <n v="0.65401288021940385"/>
    <x v="10"/>
  </r>
  <r>
    <s v="fuh"/>
    <x v="21"/>
    <x v="107"/>
    <n v="2020"/>
    <n v="628"/>
    <n v="1610"/>
    <n v="0.39006211180124223"/>
    <n v="0.36623601932542427"/>
    <n v="0.41388820427706019"/>
    <x v="10"/>
  </r>
  <r>
    <s v="fuh"/>
    <x v="21"/>
    <x v="99"/>
    <n v="2020"/>
    <n v="252"/>
    <n v="642"/>
    <n v="0.3925233644859813"/>
    <n v="0.3547499622648671"/>
    <n v="0.43029676670709549"/>
    <x v="10"/>
  </r>
  <r>
    <s v="fuh"/>
    <x v="21"/>
    <x v="100"/>
    <n v="2020"/>
    <n v="126"/>
    <n v="642"/>
    <n v="0.19626168224299065"/>
    <n v="0.16553867999576499"/>
    <n v="0.2269846844902163"/>
    <x v="10"/>
  </r>
  <r>
    <s v="fuh"/>
    <x v="21"/>
    <x v="101"/>
    <n v="2020"/>
    <n v="0"/>
    <n v="0"/>
    <n v="0"/>
    <n v="0"/>
    <n v="0"/>
    <x v="10"/>
  </r>
  <r>
    <s v="fuh"/>
    <x v="21"/>
    <x v="102"/>
    <n v="2020"/>
    <n v="0"/>
    <n v="0"/>
    <n v="0"/>
    <n v="0"/>
    <n v="0"/>
    <x v="10"/>
  </r>
  <r>
    <s v="fuh"/>
    <x v="21"/>
    <x v="103"/>
    <n v="2020"/>
    <n v="1267"/>
    <n v="2252"/>
    <n v="0.56261101243339251"/>
    <n v="0.54212252419475337"/>
    <n v="0.58309950067203165"/>
    <x v="10"/>
  </r>
  <r>
    <s v="fuh"/>
    <x v="21"/>
    <x v="104"/>
    <n v="2020"/>
    <n v="754"/>
    <n v="2252"/>
    <n v="0.33481349911190056"/>
    <n v="0.31532200766330992"/>
    <n v="0.3543049905604912"/>
    <x v="10"/>
  </r>
  <r>
    <s v="pod"/>
    <x v="22"/>
    <x v="108"/>
    <n v="2020"/>
    <m/>
    <m/>
    <s v="-"/>
    <s v="-"/>
    <s v="-"/>
    <x v="10"/>
  </r>
  <r>
    <s v="pod"/>
    <x v="22"/>
    <x v="109"/>
    <n v="2020"/>
    <n v="59"/>
    <n v="286"/>
    <n v="0.2062937062937063"/>
    <n v="0.15939660972485784"/>
    <n v="0.2531908028625548"/>
    <x v="10"/>
  </r>
  <r>
    <s v="pod"/>
    <x v="22"/>
    <x v="45"/>
    <n v="2020"/>
    <n v="0"/>
    <n v="0"/>
    <n v="0"/>
    <n v="0"/>
    <n v="0"/>
    <x v="10"/>
  </r>
  <r>
    <s v="pod"/>
    <x v="22"/>
    <x v="41"/>
    <n v="2020"/>
    <n v="59"/>
    <n v="286"/>
    <n v="0.2062937062937063"/>
    <n v="0.15939660972485784"/>
    <n v="0.2531908028625548"/>
    <x v="10"/>
  </r>
  <r>
    <s v="fum"/>
    <x v="23"/>
    <x v="110"/>
    <n v="2020"/>
    <m/>
    <m/>
    <s v="-"/>
    <s v="-"/>
    <s v="-"/>
    <x v="10"/>
  </r>
  <r>
    <s v="fum"/>
    <x v="23"/>
    <x v="111"/>
    <n v="2020"/>
    <n v="276"/>
    <n v="436"/>
    <n v="0.6330275229357798"/>
    <n v="0.58778561935810325"/>
    <n v="0.67826942651345634"/>
    <x v="10"/>
  </r>
  <r>
    <s v="fum"/>
    <x v="23"/>
    <x v="112"/>
    <n v="2020"/>
    <n v="191"/>
    <n v="436"/>
    <n v="0.43807339449541283"/>
    <n v="0.39150126854956208"/>
    <n v="0.48464552044126358"/>
    <x v="10"/>
  </r>
  <r>
    <s v="fum"/>
    <x v="23"/>
    <x v="113"/>
    <n v="2020"/>
    <n v="79"/>
    <n v="263"/>
    <n v="0.30038022813688214"/>
    <n v="0.24497574525107313"/>
    <n v="0.35578471102269116"/>
    <x v="10"/>
  </r>
  <r>
    <s v="fum"/>
    <x v="23"/>
    <x v="114"/>
    <n v="2020"/>
    <n v="47"/>
    <n v="263"/>
    <n v="0.17870722433460076"/>
    <n v="0.13240538398586685"/>
    <n v="0.22500906468333468"/>
    <x v="10"/>
  </r>
  <r>
    <s v="fum"/>
    <x v="23"/>
    <x v="115"/>
    <n v="2020"/>
    <n v="0"/>
    <n v="0"/>
    <n v="0"/>
    <n v="0"/>
    <n v="0"/>
    <x v="10"/>
  </r>
  <r>
    <s v="fum"/>
    <x v="23"/>
    <x v="116"/>
    <n v="2020"/>
    <n v="0"/>
    <n v="0"/>
    <n v="0"/>
    <n v="0"/>
    <n v="0"/>
    <x v="10"/>
  </r>
  <r>
    <s v="fum"/>
    <x v="23"/>
    <x v="103"/>
    <n v="2020"/>
    <n v="355"/>
    <n v="699"/>
    <n v="0.50786838340486407"/>
    <n v="0.47080596918442708"/>
    <n v="0.54493079762530106"/>
    <x v="10"/>
  </r>
  <r>
    <s v="fum"/>
    <x v="23"/>
    <x v="104"/>
    <n v="2020"/>
    <n v="238"/>
    <n v="699"/>
    <n v="0.34048640915593703"/>
    <n v="0.30535632024424753"/>
    <n v="0.37561649806762654"/>
    <x v="10"/>
  </r>
  <r>
    <s v="fua"/>
    <x v="24"/>
    <x v="117"/>
    <n v="2020"/>
    <m/>
    <m/>
    <s v="-"/>
    <s v="-"/>
    <s v="-"/>
    <x v="10"/>
  </r>
  <r>
    <s v="fua"/>
    <x v="24"/>
    <x v="97"/>
    <n v="2020"/>
    <n v="4"/>
    <n v="65"/>
    <n v="6.1538461538461542E-2"/>
    <n v="3.1158522637536878E-3"/>
    <n v="0.1199610708131694"/>
    <x v="10"/>
  </r>
  <r>
    <s v="fua"/>
    <x v="24"/>
    <x v="98"/>
    <n v="2020"/>
    <n v="2"/>
    <n v="65"/>
    <n v="3.0769230769230771E-2"/>
    <n v="0"/>
    <n v="7.275202196379188E-2"/>
    <x v="10"/>
  </r>
  <r>
    <s v="fua"/>
    <x v="24"/>
    <x v="118"/>
    <n v="2020"/>
    <n v="46"/>
    <n v="358"/>
    <n v="0.12849162011173185"/>
    <n v="9.3826896308236124E-2"/>
    <n v="0.16315634391522757"/>
    <x v="10"/>
  </r>
  <r>
    <s v="fua"/>
    <x v="24"/>
    <x v="119"/>
    <n v="2020"/>
    <n v="32"/>
    <n v="358"/>
    <n v="8.9385474860335198E-2"/>
    <n v="5.9831539399542583E-2"/>
    <n v="0.11893941032112781"/>
    <x v="10"/>
  </r>
  <r>
    <s v="fua"/>
    <x v="24"/>
    <x v="103"/>
    <n v="2020"/>
    <n v="50"/>
    <n v="423"/>
    <n v="0.1182033096926714"/>
    <n v="8.7436324793944045E-2"/>
    <n v="0.14897029459139874"/>
    <x v="10"/>
  </r>
  <r>
    <s v="fua"/>
    <x v="24"/>
    <x v="104"/>
    <n v="2020"/>
    <n v="34"/>
    <n v="423"/>
    <n v="8.0378250591016553E-2"/>
    <n v="5.4468706001942854E-2"/>
    <n v="0.10628779518009025"/>
    <x v="10"/>
  </r>
  <r>
    <s v="ssd"/>
    <x v="52"/>
    <x v="266"/>
    <n v="2020"/>
    <n v="770"/>
    <n v="978"/>
    <n v="0.787321063394683"/>
    <n v="0.76167475742556456"/>
    <n v="0.81296736936380143"/>
    <x v="10"/>
  </r>
  <r>
    <s v="smd"/>
    <x v="53"/>
    <x v="250"/>
    <n v="2020"/>
    <n v="13"/>
    <n v="27"/>
    <n v="0.48148148148148145"/>
    <n v="0.29300979396482363"/>
    <n v="0.66995316899813928"/>
    <x v="10"/>
  </r>
  <r>
    <s v="smc"/>
    <x v="54"/>
    <x v="251"/>
    <n v="2020"/>
    <n v="0"/>
    <n v="0"/>
    <n v="0"/>
    <n v="0"/>
    <n v="0"/>
    <x v="10"/>
  </r>
  <r>
    <s v="saa"/>
    <x v="25"/>
    <x v="120"/>
    <n v="2020"/>
    <n v="81"/>
    <n v="172"/>
    <n v="0.47093023255813954"/>
    <n v="0.39633233174356153"/>
    <n v="0.54552813337271755"/>
    <x v="10"/>
  </r>
  <r>
    <s v="apm"/>
    <x v="26"/>
    <x v="121"/>
    <n v="2020"/>
    <m/>
    <m/>
    <s v="-"/>
    <s v="-"/>
    <s v="-"/>
    <x v="10"/>
  </r>
  <r>
    <s v="apm"/>
    <x v="26"/>
    <x v="122"/>
    <n v="2020"/>
    <n v="451"/>
    <n v="878"/>
    <n v="0.51366742596810933"/>
    <n v="0.48060638635544523"/>
    <n v="0.54672846558077348"/>
    <x v="10"/>
  </r>
  <r>
    <s v="apm"/>
    <x v="26"/>
    <x v="123"/>
    <n v="2020"/>
    <n v="411"/>
    <n v="878"/>
    <n v="0.46810933940774485"/>
    <n v="0.43510328215109523"/>
    <n v="0.50111539666439453"/>
    <x v="10"/>
  </r>
  <r>
    <s v="apm"/>
    <x v="26"/>
    <x v="124"/>
    <n v="2020"/>
    <n v="367"/>
    <n v="878"/>
    <n v="0.41799544419134399"/>
    <n v="0.38536989885148853"/>
    <n v="0.45062098953119945"/>
    <x v="10"/>
  </r>
  <r>
    <s v="apm"/>
    <x v="26"/>
    <x v="125"/>
    <n v="2020"/>
    <n v="1363"/>
    <n v="2323"/>
    <n v="0.58674128282393456"/>
    <n v="0.56671659284470521"/>
    <n v="0.60676597280316391"/>
    <x v="10"/>
  </r>
  <r>
    <s v="apm"/>
    <x v="26"/>
    <x v="126"/>
    <n v="2020"/>
    <n v="971"/>
    <n v="2323"/>
    <n v="0.41799397331037452"/>
    <n v="0.39793631552000097"/>
    <n v="0.43805163110074807"/>
    <x v="10"/>
  </r>
  <r>
    <s v="apm"/>
    <x v="26"/>
    <x v="127"/>
    <n v="2020"/>
    <n v="918"/>
    <n v="2323"/>
    <n v="0.39517864829961258"/>
    <n v="0.37529748651753714"/>
    <n v="0.41505981008168802"/>
    <x v="10"/>
  </r>
  <r>
    <s v="apm"/>
    <x v="26"/>
    <x v="128"/>
    <n v="2020"/>
    <n v="1814"/>
    <n v="3201"/>
    <n v="0.5666979069040925"/>
    <n v="0.54953130120021698"/>
    <n v="0.58386451260796801"/>
    <x v="10"/>
  </r>
  <r>
    <s v="apm"/>
    <x v="26"/>
    <x v="129"/>
    <n v="2020"/>
    <n v="1382"/>
    <n v="3201"/>
    <n v="0.43174008122461732"/>
    <n v="0.41458084586348171"/>
    <n v="0.44889931658575294"/>
    <x v="10"/>
  </r>
  <r>
    <s v="apm"/>
    <x v="26"/>
    <x v="130"/>
    <n v="2020"/>
    <n v="1285"/>
    <n v="3201"/>
    <n v="0.40143705092158699"/>
    <n v="0.3844555185888533"/>
    <n v="0.41841858325432069"/>
    <x v="10"/>
  </r>
  <r>
    <s v="ncs"/>
    <x v="27"/>
    <x v="131"/>
    <n v="2020"/>
    <n v="92"/>
    <n v="13032"/>
    <n v="7.0595457335788829E-3"/>
    <n v="5.6220700189812522E-3"/>
    <n v="8.4970214481765137E-3"/>
    <x v="10"/>
  </r>
  <r>
    <s v="uri"/>
    <x v="28"/>
    <x v="132"/>
    <n v="2020"/>
    <m/>
    <m/>
    <s v="-"/>
    <s v="-"/>
    <s v="-"/>
    <x v="10"/>
  </r>
  <r>
    <s v="uri"/>
    <x v="28"/>
    <x v="133"/>
    <n v="2020"/>
    <n v="3276"/>
    <n v="25703"/>
    <n v="0.87254406100455206"/>
    <n v="0.86846708753735857"/>
    <n v="0.87662103447174555"/>
    <x v="10"/>
  </r>
  <r>
    <s v="uri"/>
    <x v="28"/>
    <x v="134"/>
    <n v="2020"/>
    <n v="579"/>
    <n v="2244"/>
    <n v="0.74197860962566842"/>
    <n v="0.72387487423318875"/>
    <n v="0.76008234501814809"/>
    <x v="10"/>
  </r>
  <r>
    <s v="uri"/>
    <x v="28"/>
    <x v="135"/>
    <n v="2020"/>
    <n v="0"/>
    <n v="0"/>
    <n v="0"/>
    <n v="0"/>
    <n v="0"/>
    <x v="10"/>
  </r>
  <r>
    <s v="uri"/>
    <x v="28"/>
    <x v="41"/>
    <n v="2020"/>
    <n v="3855"/>
    <n v="27947"/>
    <n v="0.86206032847890657"/>
    <n v="0.85801734564463294"/>
    <n v="0.86610331131318019"/>
    <x v="10"/>
  </r>
  <r>
    <s v="aab"/>
    <x v="29"/>
    <x v="136"/>
    <n v="2020"/>
    <m/>
    <m/>
    <s v="-"/>
    <s v="-"/>
    <s v="-"/>
    <x v="10"/>
  </r>
  <r>
    <s v="aab"/>
    <x v="29"/>
    <x v="133"/>
    <n v="2020"/>
    <n v="1652"/>
    <n v="4627"/>
    <n v="0.64296520423600612"/>
    <n v="0.62915960288384198"/>
    <n v="0.65677080558817025"/>
    <x v="10"/>
  </r>
  <r>
    <s v="aab"/>
    <x v="29"/>
    <x v="134"/>
    <n v="2020"/>
    <n v="571"/>
    <n v="904"/>
    <n v="0.36836283185840712"/>
    <n v="0.3369184112756487"/>
    <n v="0.39980725244116555"/>
    <x v="10"/>
  </r>
  <r>
    <s v="aab"/>
    <x v="29"/>
    <x v="135"/>
    <n v="2020"/>
    <n v="0"/>
    <n v="0"/>
    <n v="0"/>
    <n v="0"/>
    <n v="0"/>
    <x v="10"/>
  </r>
  <r>
    <s v="aab"/>
    <x v="29"/>
    <x v="41"/>
    <n v="2020"/>
    <n v="2223"/>
    <n v="5531"/>
    <n v="0.59808352919905983"/>
    <n v="0.58516232275153413"/>
    <n v="0.61100473564658553"/>
    <x v="10"/>
  </r>
  <r>
    <s v="lbp"/>
    <x v="30"/>
    <x v="137"/>
    <n v="2020"/>
    <n v="295"/>
    <n v="999"/>
    <n v="0.7047047047047047"/>
    <n v="0.67641651364562239"/>
    <n v="0.73299289576378701"/>
    <x v="10"/>
  </r>
  <r>
    <s v="hdo"/>
    <x v="31"/>
    <x v="138"/>
    <n v="2020"/>
    <n v="28"/>
    <n v="1208"/>
    <n v="2.3178807947019868E-2"/>
    <n v="1.4693342111010716E-2"/>
    <n v="3.1664273783029023E-2"/>
    <x v="10"/>
  </r>
  <r>
    <s v="uop"/>
    <x v="32"/>
    <x v="139"/>
    <n v="2020"/>
    <m/>
    <m/>
    <m/>
    <m/>
    <m/>
    <x v="10"/>
  </r>
  <r>
    <s v="uop"/>
    <x v="32"/>
    <x v="140"/>
    <n v="2020"/>
    <n v="331"/>
    <n v="1399"/>
    <n v="0.23659756969263759"/>
    <n v="0.21432711301030097"/>
    <n v="0.25886802637497425"/>
    <x v="10"/>
  </r>
  <r>
    <s v="uop"/>
    <x v="32"/>
    <x v="141"/>
    <n v="2020"/>
    <n v="130"/>
    <n v="1399"/>
    <n v="9.2923516797712657E-2"/>
    <n v="7.7709917031159315E-2"/>
    <n v="0.108137116564266"/>
    <x v="10"/>
  </r>
  <r>
    <s v="uop"/>
    <x v="32"/>
    <x v="142"/>
    <n v="2020"/>
    <n v="95"/>
    <n v="1399"/>
    <n v="6.7905646890636162E-2"/>
    <n v="5.4722165880409596E-2"/>
    <n v="8.1089127900862729E-2"/>
    <x v="10"/>
  </r>
  <r>
    <s v="cou"/>
    <x v="33"/>
    <x v="143"/>
    <n v="2020"/>
    <m/>
    <m/>
    <s v="-"/>
    <s v="-"/>
    <s v="-"/>
    <x v="10"/>
  </r>
  <r>
    <s v="cou"/>
    <x v="33"/>
    <x v="144"/>
    <n v="2020"/>
    <n v="189"/>
    <n v="4298"/>
    <n v="4.3973941368078175E-2"/>
    <n v="3.784401260780075E-2"/>
    <n v="5.0103870128355599E-2"/>
    <x v="10"/>
  </r>
  <r>
    <s v="cou"/>
    <x v="33"/>
    <x v="145"/>
    <n v="2020"/>
    <n v="113"/>
    <n v="4298"/>
    <n v="2.6291298278268961E-2"/>
    <n v="2.1507824390832674E-2"/>
    <n v="3.1074772165705249E-2"/>
    <x v="10"/>
  </r>
  <r>
    <s v="cou"/>
    <x v="33"/>
    <x v="146"/>
    <n v="2020"/>
    <n v="0"/>
    <n v="0"/>
    <n v="0"/>
    <n v="0"/>
    <n v="0"/>
    <x v="10"/>
  </r>
  <r>
    <s v="cou"/>
    <x v="33"/>
    <x v="147"/>
    <n v="2020"/>
    <n v="0"/>
    <n v="0"/>
    <n v="0"/>
    <n v="0"/>
    <n v="0"/>
    <x v="10"/>
  </r>
  <r>
    <s v="cou"/>
    <x v="33"/>
    <x v="148"/>
    <n v="2020"/>
    <n v="189"/>
    <n v="4298"/>
    <n v="4.3973941368078175E-2"/>
    <n v="3.784401260780075E-2"/>
    <n v="5.0103870128355599E-2"/>
    <x v="10"/>
  </r>
  <r>
    <s v="cou"/>
    <x v="33"/>
    <x v="149"/>
    <n v="2020"/>
    <n v="113"/>
    <n v="4298"/>
    <n v="2.6291298278268961E-2"/>
    <n v="2.1507824390832674E-2"/>
    <n v="3.1074772165705249E-2"/>
    <x v="10"/>
  </r>
  <r>
    <s v="aap"/>
    <x v="34"/>
    <x v="150"/>
    <n v="2020"/>
    <m/>
    <m/>
    <s v="-"/>
    <s v="-"/>
    <s v="-"/>
    <x v="10"/>
  </r>
  <r>
    <s v="aap"/>
    <x v="34"/>
    <x v="151"/>
    <n v="2020"/>
    <n v="16375"/>
    <n v="20328"/>
    <n v="0.80553915781188512"/>
    <n v="0.80009829024899681"/>
    <n v="0.81098002537477343"/>
    <x v="10"/>
  </r>
  <r>
    <s v="aap"/>
    <x v="34"/>
    <x v="152"/>
    <n v="2020"/>
    <n v="1987"/>
    <n v="2479"/>
    <n v="0.80153287615974178"/>
    <n v="0.7858320405624748"/>
    <n v="0.81723371175700876"/>
    <x v="10"/>
  </r>
  <r>
    <s v="aap"/>
    <x v="34"/>
    <x v="45"/>
    <n v="2020"/>
    <n v="6"/>
    <n v="7"/>
    <n v="0.8571428571428571"/>
    <n v="0.59791322920654266"/>
    <n v="1"/>
    <x v="10"/>
  </r>
  <r>
    <s v="aap"/>
    <x v="34"/>
    <x v="41"/>
    <n v="2020"/>
    <n v="18368"/>
    <n v="22814"/>
    <n v="0.80511966336460072"/>
    <n v="0.79997958689523707"/>
    <n v="0.81025973983396438"/>
    <x v="10"/>
  </r>
  <r>
    <s v="adv"/>
    <x v="55"/>
    <x v="252"/>
    <n v="2020"/>
    <m/>
    <m/>
    <s v="-"/>
    <s v="-"/>
    <s v="-"/>
    <x v="10"/>
  </r>
  <r>
    <s v="adv"/>
    <x v="55"/>
    <x v="253"/>
    <n v="2020"/>
    <n v="4737"/>
    <n v="15463"/>
    <n v="0.30634417642113432"/>
    <n v="0.29907833314019261"/>
    <n v="0.31361001970207603"/>
    <x v="10"/>
  </r>
  <r>
    <s v="adv"/>
    <x v="55"/>
    <x v="254"/>
    <n v="2020"/>
    <n v="12104"/>
    <n v="27404"/>
    <n v="0.44168734491315137"/>
    <n v="0.43580777842337132"/>
    <n v="0.44756691140293142"/>
    <x v="10"/>
  </r>
  <r>
    <s v="adv"/>
    <x v="55"/>
    <x v="255"/>
    <n v="2020"/>
    <n v="17780"/>
    <n v="34468"/>
    <n v="0.51584077985377741"/>
    <n v="0.51056483838547995"/>
    <n v="0.52111672132207487"/>
    <x v="10"/>
  </r>
  <r>
    <s v="adv"/>
    <x v="55"/>
    <x v="256"/>
    <n v="2020"/>
    <n v="16323"/>
    <n v="34713"/>
    <n v="0.47022729236885319"/>
    <n v="0.46497669515431472"/>
    <n v="0.47547788958339166"/>
    <x v="10"/>
  </r>
  <r>
    <s v="adv"/>
    <x v="55"/>
    <x v="257"/>
    <n v="2020"/>
    <n v="12088"/>
    <n v="29038"/>
    <n v="0.41628211309318824"/>
    <n v="0.41061230842812724"/>
    <n v="0.42195191775824925"/>
    <x v="10"/>
  </r>
  <r>
    <s v="adv"/>
    <x v="55"/>
    <x v="258"/>
    <n v="2020"/>
    <n v="1199"/>
    <n v="4310"/>
    <n v="0.27819025522041763"/>
    <n v="0.26481199117830984"/>
    <n v="0.29156851926252542"/>
    <x v="10"/>
  </r>
  <r>
    <s v="adv"/>
    <x v="55"/>
    <x v="41"/>
    <n v="2020"/>
    <n v="64231"/>
    <n v="145396"/>
    <n v="0.44176593578915513"/>
    <n v="0.4392133278159942"/>
    <n v="0.44431854376231605"/>
    <x v="10"/>
  </r>
  <r>
    <s v="iet"/>
    <x v="35"/>
    <x v="153"/>
    <n v="2020"/>
    <m/>
    <m/>
    <s v="-"/>
    <s v="-"/>
    <s v="-"/>
    <x v="10"/>
  </r>
  <r>
    <s v="iet"/>
    <x v="35"/>
    <x v="154"/>
    <n v="2020"/>
    <n v="34"/>
    <n v="67"/>
    <n v="0.5074626865671642"/>
    <n v="0.38774996733366768"/>
    <n v="0.62717540580066067"/>
    <x v="10"/>
  </r>
  <r>
    <s v="iet"/>
    <x v="35"/>
    <x v="155"/>
    <n v="2020"/>
    <n v="9"/>
    <n v="67"/>
    <n v="0.13432835820895522"/>
    <n v="5.2674047165969115E-2"/>
    <n v="0.21598266925194132"/>
    <x v="10"/>
  </r>
  <r>
    <s v="iet"/>
    <x v="35"/>
    <x v="156"/>
    <n v="2020"/>
    <n v="5"/>
    <n v="9"/>
    <n v="0.55555555555555558"/>
    <n v="0.23091161215558614"/>
    <n v="0.88019949895552507"/>
    <x v="10"/>
  </r>
  <r>
    <s v="iet"/>
    <x v="35"/>
    <x v="157"/>
    <n v="2020"/>
    <n v="0"/>
    <n v="9"/>
    <n v="0"/>
    <n v="0"/>
    <n v="0"/>
    <x v="10"/>
  </r>
  <r>
    <s v="iet"/>
    <x v="35"/>
    <x v="158"/>
    <n v="2020"/>
    <n v="130"/>
    <n v="295"/>
    <n v="0.44067796610169491"/>
    <n v="0.38402316807298881"/>
    <n v="0.49733276413040101"/>
    <x v="10"/>
  </r>
  <r>
    <s v="iet"/>
    <x v="35"/>
    <x v="159"/>
    <n v="2020"/>
    <n v="24"/>
    <n v="295"/>
    <n v="8.1355932203389825E-2"/>
    <n v="5.0158897668839186E-2"/>
    <n v="0.11255296673794046"/>
    <x v="10"/>
  </r>
  <r>
    <s v="iet"/>
    <x v="35"/>
    <x v="160"/>
    <n v="2020"/>
    <n v="156"/>
    <n v="345"/>
    <n v="0.45217391304347826"/>
    <n v="0.39965440733851459"/>
    <n v="0.50469341874844198"/>
    <x v="10"/>
  </r>
  <r>
    <s v="iet"/>
    <x v="35"/>
    <x v="161"/>
    <n v="2020"/>
    <n v="33"/>
    <n v="345"/>
    <n v="9.5652173913043481E-2"/>
    <n v="6.4616463158407564E-2"/>
    <n v="0.12668788466767938"/>
    <x v="10"/>
  </r>
  <r>
    <s v="iet"/>
    <x v="35"/>
    <x v="162"/>
    <n v="2020"/>
    <n v="192"/>
    <n v="443"/>
    <n v="0.43340857787810383"/>
    <n v="0.38726216397276142"/>
    <n v="0.47955499178344624"/>
    <x v="10"/>
  </r>
  <r>
    <s v="iet"/>
    <x v="35"/>
    <x v="163"/>
    <n v="2020"/>
    <n v="46"/>
    <n v="443"/>
    <n v="0.10383747178329571"/>
    <n v="7.5430518879917099E-2"/>
    <n v="0.1322444246866743"/>
    <x v="10"/>
  </r>
  <r>
    <s v="iet"/>
    <x v="35"/>
    <x v="164"/>
    <n v="2020"/>
    <n v="189"/>
    <n v="320"/>
    <n v="0.59062499999999996"/>
    <n v="0.53674871349056363"/>
    <n v="0.64450128650943628"/>
    <x v="10"/>
  </r>
  <r>
    <s v="iet"/>
    <x v="35"/>
    <x v="165"/>
    <n v="2020"/>
    <n v="85"/>
    <n v="320"/>
    <n v="0.265625"/>
    <n v="0.21723289677750227"/>
    <n v="0.31401710322249771"/>
    <x v="10"/>
  </r>
  <r>
    <s v="iet"/>
    <x v="35"/>
    <x v="166"/>
    <n v="2020"/>
    <n v="550"/>
    <n v="1262"/>
    <n v="0.4358161648177496"/>
    <n v="0.40845791061356101"/>
    <n v="0.46317441902193818"/>
    <x v="10"/>
  </r>
  <r>
    <s v="iet"/>
    <x v="35"/>
    <x v="167"/>
    <n v="2020"/>
    <n v="77"/>
    <n v="1262"/>
    <n v="6.1014263074484945E-2"/>
    <n v="4.7808254444203932E-2"/>
    <n v="7.4220271704765958E-2"/>
    <x v="10"/>
  </r>
  <r>
    <s v="iet"/>
    <x v="35"/>
    <x v="168"/>
    <n v="2020"/>
    <n v="837"/>
    <n v="1851"/>
    <n v="0.45218800648298219"/>
    <n v="0.42951400609550139"/>
    <n v="0.47486200687046298"/>
    <x v="10"/>
  </r>
  <r>
    <s v="iet"/>
    <x v="35"/>
    <x v="169"/>
    <n v="2020"/>
    <n v="196"/>
    <n v="1851"/>
    <n v="0.10588870880605078"/>
    <n v="9.1871114778175167E-2"/>
    <n v="0.11990630283392639"/>
    <x v="10"/>
  </r>
  <r>
    <s v="iet"/>
    <x v="35"/>
    <x v="170"/>
    <n v="2020"/>
    <n v="226"/>
    <n v="510"/>
    <n v="0.44313725490196076"/>
    <n v="0.4000236639651128"/>
    <n v="0.48625084583880873"/>
    <x v="10"/>
  </r>
  <r>
    <s v="iet"/>
    <x v="35"/>
    <x v="171"/>
    <n v="2020"/>
    <n v="55"/>
    <n v="510"/>
    <n v="0.10784313725490197"/>
    <n v="8.0922344154117129E-2"/>
    <n v="0.13476393035568679"/>
    <x v="10"/>
  </r>
  <r>
    <s v="iet"/>
    <x v="35"/>
    <x v="172"/>
    <n v="2020"/>
    <n v="194"/>
    <n v="329"/>
    <n v="0.58966565349544076"/>
    <n v="0.5365123851993624"/>
    <n v="0.64281892179151912"/>
    <x v="10"/>
  </r>
  <r>
    <s v="iet"/>
    <x v="35"/>
    <x v="173"/>
    <n v="2020"/>
    <n v="85"/>
    <n v="329"/>
    <n v="0.25835866261398177"/>
    <n v="0.21105806797969523"/>
    <n v="0.30565925724826831"/>
    <x v="10"/>
  </r>
  <r>
    <s v="iet"/>
    <x v="35"/>
    <x v="174"/>
    <n v="2020"/>
    <n v="680"/>
    <n v="1557"/>
    <n v="0.43673731535003213"/>
    <n v="0.41210090634173741"/>
    <n v="0.46137372435832685"/>
    <x v="10"/>
  </r>
  <r>
    <s v="iet"/>
    <x v="35"/>
    <x v="175"/>
    <n v="2020"/>
    <n v="101"/>
    <n v="1557"/>
    <n v="6.4868336544637126E-2"/>
    <n v="5.2634447794595841E-2"/>
    <n v="7.7102225294678403E-2"/>
    <x v="10"/>
  </r>
  <r>
    <s v="iet"/>
    <x v="35"/>
    <x v="176"/>
    <n v="2020"/>
    <n v="993"/>
    <n v="2196"/>
    <n v="0.45218579234972678"/>
    <n v="0.43136894269570231"/>
    <n v="0.47300264200375125"/>
    <x v="10"/>
  </r>
  <r>
    <s v="iet"/>
    <x v="35"/>
    <x v="177"/>
    <n v="2020"/>
    <n v="229"/>
    <n v="2196"/>
    <n v="0.10428051001821494"/>
    <n v="9.1497666020148832E-2"/>
    <n v="0.11706335401628104"/>
    <x v="10"/>
  </r>
  <r>
    <s v="ppc"/>
    <x v="36"/>
    <x v="178"/>
    <n v="2020"/>
    <m/>
    <m/>
    <s v="-"/>
    <s v="-"/>
    <s v="-"/>
    <x v="10"/>
  </r>
  <r>
    <s v="ppc"/>
    <x v="36"/>
    <x v="179"/>
    <n v="2020"/>
    <n v="376"/>
    <n v="411"/>
    <n v="0.91484184914841848"/>
    <n v="0.88785691993404836"/>
    <n v="0.94182677836278861"/>
    <x v="10"/>
  </r>
  <r>
    <s v="ppc"/>
    <x v="36"/>
    <x v="180"/>
    <n v="2020"/>
    <n v="320"/>
    <n v="411"/>
    <n v="0.77858880778588813"/>
    <n v="0.73844773048338108"/>
    <n v="0.81872988508839517"/>
    <x v="10"/>
  </r>
  <r>
    <s v="app"/>
    <x v="37"/>
    <x v="181"/>
    <n v="2020"/>
    <m/>
    <m/>
    <s v="-"/>
    <s v="-"/>
    <s v="-"/>
    <x v="10"/>
  </r>
  <r>
    <s v="app"/>
    <x v="37"/>
    <x v="182"/>
    <n v="2020"/>
    <n v="97"/>
    <n v="190"/>
    <n v="0.51052631578947372"/>
    <n v="0.43944540052013403"/>
    <n v="0.5816072310588134"/>
    <x v="10"/>
  </r>
  <r>
    <s v="app"/>
    <x v="37"/>
    <x v="183"/>
    <n v="2020"/>
    <n v="261"/>
    <n v="471"/>
    <n v="0.55414012738853502"/>
    <n v="0.50924960991939139"/>
    <n v="0.59903064485767865"/>
    <x v="10"/>
  </r>
  <r>
    <s v="app"/>
    <x v="37"/>
    <x v="41"/>
    <n v="2020"/>
    <n v="358"/>
    <n v="661"/>
    <n v="0.54160363086232977"/>
    <n v="0.50361823036738862"/>
    <n v="0.57958903135727091"/>
    <x v="10"/>
  </r>
  <r>
    <s v="w30"/>
    <x v="38"/>
    <x v="184"/>
    <n v="2020"/>
    <m/>
    <m/>
    <s v="-"/>
    <s v="-"/>
    <s v="-"/>
    <x v="10"/>
  </r>
  <r>
    <s v="w30"/>
    <x v="38"/>
    <x v="185"/>
    <n v="2020"/>
    <n v="4238"/>
    <n v="8163"/>
    <n v="0.51917187308587531"/>
    <n v="0.50833306108955811"/>
    <n v="0.53001068508219251"/>
    <x v="10"/>
  </r>
  <r>
    <s v="w30"/>
    <x v="38"/>
    <x v="186"/>
    <n v="2020"/>
    <n v="3571"/>
    <n v="4995"/>
    <n v="0.71491491491491488"/>
    <n v="0.70239496036604043"/>
    <n v="0.72743486946378932"/>
    <x v="10"/>
  </r>
  <r>
    <s v="wcv"/>
    <x v="39"/>
    <x v="187"/>
    <n v="2020"/>
    <m/>
    <m/>
    <s v="-"/>
    <s v="-"/>
    <s v="-"/>
    <x v="10"/>
  </r>
  <r>
    <s v="wcv"/>
    <x v="39"/>
    <x v="188"/>
    <n v="2020"/>
    <n v="37573"/>
    <n v="78632"/>
    <n v="0.47783345202970801"/>
    <n v="0.47434205523849349"/>
    <n v="0.48132484882092252"/>
    <x v="10"/>
  </r>
  <r>
    <s v="wcv"/>
    <x v="39"/>
    <x v="189"/>
    <n v="2020"/>
    <n v="21434"/>
    <n v="48689"/>
    <n v="0.44022263755673768"/>
    <n v="0.43581318681515185"/>
    <n v="0.44463208829832351"/>
    <x v="10"/>
  </r>
  <r>
    <s v="wcv"/>
    <x v="39"/>
    <x v="190"/>
    <n v="2020"/>
    <n v="2950"/>
    <n v="11634"/>
    <n v="0.25356713082344851"/>
    <n v="0.24566155701801637"/>
    <n v="0.26147270462888061"/>
    <x v="10"/>
  </r>
  <r>
    <s v="wcv"/>
    <x v="39"/>
    <x v="41"/>
    <n v="2020"/>
    <n v="61957"/>
    <n v="138955"/>
    <n v="0.44587816199489044"/>
    <n v="0.44326461859535865"/>
    <n v="0.44849170539442224"/>
    <x v="10"/>
  </r>
  <r>
    <s v="wcc"/>
    <x v="0"/>
    <x v="0"/>
    <n v="2020"/>
    <m/>
    <m/>
    <m/>
    <m/>
    <m/>
    <x v="11"/>
  </r>
  <r>
    <s v="wcc"/>
    <x v="0"/>
    <x v="1"/>
    <n v="2020"/>
    <n v="177"/>
    <n v="244"/>
    <n v="0.72540983606557374"/>
    <n v="0.66940888968378454"/>
    <n v="0.78141078244736295"/>
    <x v="11"/>
  </r>
  <r>
    <s v="wcc"/>
    <x v="0"/>
    <x v="2"/>
    <n v="2020"/>
    <n v="122"/>
    <n v="167"/>
    <n v="0.73053892215568861"/>
    <n v="0.66324628678200825"/>
    <n v="0.79783155752936896"/>
    <x v="11"/>
  </r>
  <r>
    <s v="wcc"/>
    <x v="0"/>
    <x v="3"/>
    <n v="2020"/>
    <n v="299"/>
    <n v="411"/>
    <n v="0.72749391727493917"/>
    <n v="0.68444740754352518"/>
    <n v="0.77054042700635317"/>
    <x v="11"/>
  </r>
  <r>
    <s v="wcc"/>
    <x v="0"/>
    <x v="4"/>
    <n v="2020"/>
    <n v="151"/>
    <n v="244"/>
    <n v="0.61885245901639341"/>
    <n v="0.55791262320612633"/>
    <n v="0.67979229482666048"/>
    <x v="11"/>
  </r>
  <r>
    <s v="wcc"/>
    <x v="0"/>
    <x v="5"/>
    <n v="2020"/>
    <n v="98"/>
    <n v="167"/>
    <n v="0.58682634730538918"/>
    <n v="0.51214383005707786"/>
    <n v="0.6615088645537005"/>
    <x v="11"/>
  </r>
  <r>
    <s v="wcc"/>
    <x v="0"/>
    <x v="6"/>
    <n v="2020"/>
    <n v="249"/>
    <n v="411"/>
    <n v="0.6058394160583942"/>
    <n v="0.55859499631347198"/>
    <n v="0.65308383580331641"/>
    <x v="11"/>
  </r>
  <r>
    <s v="wcc"/>
    <x v="0"/>
    <x v="7"/>
    <n v="2020"/>
    <n v="119"/>
    <n v="244"/>
    <n v="0.48770491803278687"/>
    <n v="0.4249858178419782"/>
    <n v="0.55042401822359555"/>
    <x v="11"/>
  </r>
  <r>
    <s v="wcc"/>
    <x v="0"/>
    <x v="8"/>
    <n v="2020"/>
    <n v="100"/>
    <n v="167"/>
    <n v="0.59880239520958078"/>
    <n v="0.52446304408939703"/>
    <n v="0.67314174632976453"/>
    <x v="11"/>
  </r>
  <r>
    <s v="wcc"/>
    <x v="0"/>
    <x v="9"/>
    <n v="2020"/>
    <n v="219"/>
    <n v="411"/>
    <n v="0.53284671532846717"/>
    <n v="0.4846113013363052"/>
    <n v="0.58108212932062908"/>
    <x v="11"/>
  </r>
  <r>
    <s v="cis"/>
    <x v="1"/>
    <x v="10"/>
    <n v="2020"/>
    <m/>
    <m/>
    <s v="-"/>
    <s v="-"/>
    <s v="-"/>
    <x v="11"/>
  </r>
  <r>
    <s v="cis"/>
    <x v="1"/>
    <x v="11"/>
    <n v="2020"/>
    <n v="282"/>
    <n v="411"/>
    <n v="0.68613138686131392"/>
    <n v="0.64126586250394235"/>
    <n v="0.73099691121868549"/>
    <x v="11"/>
  </r>
  <r>
    <s v="cis"/>
    <x v="1"/>
    <x v="12"/>
    <n v="2020"/>
    <n v="347"/>
    <n v="411"/>
    <n v="0.84428223844282235"/>
    <n v="0.80922739249257369"/>
    <n v="0.87933708439307101"/>
    <x v="11"/>
  </r>
  <r>
    <s v="cis"/>
    <x v="1"/>
    <x v="13"/>
    <n v="2020"/>
    <n v="344"/>
    <n v="411"/>
    <n v="0.83698296836982966"/>
    <n v="0.80127131469942847"/>
    <n v="0.87269462204023085"/>
    <x v="11"/>
  </r>
  <r>
    <s v="cis"/>
    <x v="1"/>
    <x v="14"/>
    <n v="2020"/>
    <n v="332"/>
    <n v="411"/>
    <n v="0.80778588807785889"/>
    <n v="0.76969019088547497"/>
    <n v="0.84588158527024282"/>
    <x v="11"/>
  </r>
  <r>
    <s v="cis"/>
    <x v="1"/>
    <x v="15"/>
    <n v="2020"/>
    <n v="349"/>
    <n v="411"/>
    <n v="0.84914841849148415"/>
    <n v="0.81454636311984396"/>
    <n v="0.88375047386312433"/>
    <x v="11"/>
  </r>
  <r>
    <s v="cis"/>
    <x v="1"/>
    <x v="16"/>
    <n v="2020"/>
    <n v="341"/>
    <n v="411"/>
    <n v="0.82968369829683697"/>
    <n v="0.7933408008956665"/>
    <n v="0.86602659569800744"/>
    <x v="11"/>
  </r>
  <r>
    <s v="cis"/>
    <x v="1"/>
    <x v="17"/>
    <n v="2020"/>
    <n v="299"/>
    <n v="411"/>
    <n v="0.72749391727493917"/>
    <n v="0.68444740754352518"/>
    <n v="0.77054042700635317"/>
    <x v="11"/>
  </r>
  <r>
    <s v="cis"/>
    <x v="1"/>
    <x v="18"/>
    <n v="2020"/>
    <n v="328"/>
    <n v="411"/>
    <n v="0.7980535279805353"/>
    <n v="0.75924123450607672"/>
    <n v="0.83686582145499389"/>
    <x v="11"/>
  </r>
  <r>
    <s v="cis"/>
    <x v="1"/>
    <x v="19"/>
    <n v="2020"/>
    <n v="292"/>
    <n v="411"/>
    <n v="0.71046228710462289"/>
    <n v="0.66661343335705903"/>
    <n v="0.75431114085218676"/>
    <x v="11"/>
  </r>
  <r>
    <s v="cis"/>
    <x v="1"/>
    <x v="20"/>
    <n v="2020"/>
    <n v="188"/>
    <n v="411"/>
    <n v="0.45742092457420924"/>
    <n v="0.409256686470298"/>
    <n v="0.50558516267812048"/>
    <x v="11"/>
  </r>
  <r>
    <s v="cis"/>
    <x v="1"/>
    <x v="21"/>
    <n v="2020"/>
    <n v="263"/>
    <n v="411"/>
    <n v="0.63990267639902676"/>
    <n v="0.59349369136543595"/>
    <n v="0.68631166143261757"/>
    <x v="11"/>
  </r>
  <r>
    <s v="cis"/>
    <x v="1"/>
    <x v="22"/>
    <n v="2020"/>
    <n v="255"/>
    <n v="411"/>
    <n v="0.62043795620437958"/>
    <n v="0.57352144303319519"/>
    <n v="0.66735446937556397"/>
    <x v="11"/>
  </r>
  <r>
    <s v="cis"/>
    <x v="1"/>
    <x v="23"/>
    <n v="2020"/>
    <n v="249"/>
    <n v="411"/>
    <n v="0.6058394160583942"/>
    <n v="0.55859499631347198"/>
    <n v="0.65308383580331641"/>
    <x v="11"/>
  </r>
  <r>
    <s v="cis"/>
    <x v="1"/>
    <x v="24"/>
    <n v="2020"/>
    <n v="228"/>
    <n v="411"/>
    <n v="0.55474452554744524"/>
    <n v="0.50669530943058461"/>
    <n v="0.60279374166430588"/>
    <x v="11"/>
  </r>
  <r>
    <s v="cis"/>
    <x v="1"/>
    <x v="25"/>
    <n v="2020"/>
    <n v="166"/>
    <n v="411"/>
    <n v="0.40389294403892945"/>
    <n v="0.35645450121992139"/>
    <n v="0.4513313868579375"/>
    <x v="11"/>
  </r>
  <r>
    <s v="cis"/>
    <x v="1"/>
    <x v="26"/>
    <n v="2020"/>
    <n v="222"/>
    <n v="411"/>
    <n v="0.54014598540145986"/>
    <n v="0.49196222086622676"/>
    <n v="0.58832974993669296"/>
    <x v="11"/>
  </r>
  <r>
    <s v="cis"/>
    <x v="1"/>
    <x v="27"/>
    <n v="2020"/>
    <n v="163"/>
    <n v="411"/>
    <n v="0.39659367396593675"/>
    <n v="0.34929891884457942"/>
    <n v="0.44388842908729409"/>
    <x v="11"/>
  </r>
  <r>
    <s v="cis"/>
    <x v="1"/>
    <x v="28"/>
    <n v="2020"/>
    <n v="152"/>
    <n v="411"/>
    <n v="0.36982968369829683"/>
    <n v="0.32315675918086567"/>
    <n v="0.41650260821572799"/>
    <x v="11"/>
  </r>
  <r>
    <s v="cis"/>
    <x v="1"/>
    <x v="29"/>
    <n v="2020"/>
    <n v="149"/>
    <n v="411"/>
    <n v="0.36253041362530414"/>
    <n v="0.3160535173264033"/>
    <n v="0.40900730992420498"/>
    <x v="11"/>
  </r>
  <r>
    <s v="ima"/>
    <x v="2"/>
    <x v="30"/>
    <n v="2020"/>
    <m/>
    <m/>
    <s v="-"/>
    <s v="-"/>
    <s v="-"/>
    <x v="11"/>
  </r>
  <r>
    <s v="ima"/>
    <x v="2"/>
    <x v="31"/>
    <n v="2020"/>
    <n v="242"/>
    <n v="411"/>
    <n v="0.58880778588807781"/>
    <n v="0.54123655663600001"/>
    <n v="0.6363790151401556"/>
    <x v="11"/>
  </r>
  <r>
    <s v="ima"/>
    <x v="2"/>
    <x v="32"/>
    <n v="2020"/>
    <n v="242"/>
    <n v="411"/>
    <n v="0.58880778588807781"/>
    <n v="0.54123655663600001"/>
    <n v="0.6363790151401556"/>
    <x v="11"/>
  </r>
  <r>
    <s v="ima"/>
    <x v="2"/>
    <x v="33"/>
    <n v="2020"/>
    <n v="115"/>
    <n v="411"/>
    <n v="0.27980535279805352"/>
    <n v="0.23640551421461353"/>
    <n v="0.32320519138149351"/>
    <x v="11"/>
  </r>
  <r>
    <s v="ima"/>
    <x v="2"/>
    <x v="34"/>
    <n v="2020"/>
    <n v="235"/>
    <n v="411"/>
    <n v="0.57177615571776153"/>
    <n v="0.52393698930197619"/>
    <n v="0.61961532213354686"/>
    <x v="11"/>
  </r>
  <r>
    <s v="ima"/>
    <x v="2"/>
    <x v="21"/>
    <n v="2020"/>
    <n v="112"/>
    <n v="411"/>
    <n v="0.27250608272506083"/>
    <n v="0.2294595729936468"/>
    <n v="0.31555259245647482"/>
    <x v="11"/>
  </r>
  <r>
    <s v="lsc"/>
    <x v="51"/>
    <x v="248"/>
    <n v="2020"/>
    <n v="241"/>
    <n v="411"/>
    <n v="0.58637469586374691"/>
    <n v="0.53876161099077824"/>
    <n v="0.63398778073671558"/>
    <x v="11"/>
  </r>
  <r>
    <s v="bcs"/>
    <x v="3"/>
    <x v="35"/>
    <n v="2020"/>
    <n v="101"/>
    <n v="228"/>
    <n v="0.44298245614035087"/>
    <n v="0.37850374493794831"/>
    <n v="0.50746116734275337"/>
    <x v="11"/>
  </r>
  <r>
    <s v="ccs"/>
    <x v="4"/>
    <x v="36"/>
    <n v="2020"/>
    <n v="257"/>
    <n v="411"/>
    <n v="0.62530413625304138"/>
    <n v="0.57850689403910771"/>
    <n v="0.67210137846697504"/>
    <x v="11"/>
  </r>
  <r>
    <s v="col"/>
    <x v="5"/>
    <x v="37"/>
    <n v="2020"/>
    <m/>
    <m/>
    <s v="-"/>
    <s v="-"/>
    <s v="-"/>
    <x v="11"/>
  </r>
  <r>
    <s v="chl"/>
    <x v="6"/>
    <x v="38"/>
    <n v="2020"/>
    <m/>
    <m/>
    <s v="-"/>
    <s v="-"/>
    <s v="-"/>
    <x v="11"/>
  </r>
  <r>
    <s v="chl"/>
    <x v="6"/>
    <x v="39"/>
    <n v="2020"/>
    <n v="2480"/>
    <n v="5834"/>
    <n v="0.42509427494000684"/>
    <n v="0.41240859342891778"/>
    <n v="0.43777995645109591"/>
    <x v="11"/>
  </r>
  <r>
    <s v="chl"/>
    <x v="6"/>
    <x v="40"/>
    <n v="2020"/>
    <n v="1247"/>
    <n v="2398"/>
    <n v="0.52001668056713923"/>
    <n v="0.50002021720460044"/>
    <n v="0.54001314392967803"/>
    <x v="11"/>
  </r>
  <r>
    <s v="chl"/>
    <x v="6"/>
    <x v="41"/>
    <n v="2020"/>
    <n v="3727"/>
    <n v="8232"/>
    <n v="0.45274538386783286"/>
    <n v="0.44199249585645217"/>
    <n v="0.46349827187921355"/>
    <x v="11"/>
  </r>
  <r>
    <s v="cwp"/>
    <x v="7"/>
    <x v="42"/>
    <n v="2020"/>
    <m/>
    <m/>
    <s v="-"/>
    <s v="-"/>
    <s v="-"/>
    <x v="11"/>
  </r>
  <r>
    <s v="cwp"/>
    <x v="7"/>
    <x v="43"/>
    <n v="2020"/>
    <n v="8688"/>
    <n v="10845"/>
    <n v="0.80110650069156297"/>
    <n v="0.79359378912341294"/>
    <n v="0.808619212259713"/>
    <x v="11"/>
  </r>
  <r>
    <s v="cwp"/>
    <x v="7"/>
    <x v="44"/>
    <n v="2020"/>
    <n v="1032"/>
    <n v="1430"/>
    <n v="0.72167832167832169"/>
    <n v="0.69844916732263906"/>
    <n v="0.74490747603400431"/>
    <x v="11"/>
  </r>
  <r>
    <s v="cwp"/>
    <x v="7"/>
    <x v="45"/>
    <n v="2020"/>
    <n v="0"/>
    <n v="0"/>
    <n v="0"/>
    <n v="0"/>
    <n v="0"/>
    <x v="11"/>
  </r>
  <r>
    <s v="cwp"/>
    <x v="7"/>
    <x v="41"/>
    <n v="2020"/>
    <n v="9720"/>
    <n v="12275"/>
    <n v="0.7918533604887984"/>
    <n v="0.7846712446603552"/>
    <n v="0.79903547631724159"/>
    <x v="11"/>
  </r>
  <r>
    <s v="spr"/>
    <x v="8"/>
    <x v="46"/>
    <n v="2020"/>
    <n v="11"/>
    <n v="30"/>
    <n v="0.36666666666666664"/>
    <n v="0.19422296678282158"/>
    <n v="0.5391103665505117"/>
    <x v="11"/>
  </r>
  <r>
    <s v="pce"/>
    <x v="9"/>
    <x v="47"/>
    <n v="2020"/>
    <m/>
    <m/>
    <s v="-"/>
    <s v="-"/>
    <s v="-"/>
    <x v="11"/>
  </r>
  <r>
    <s v="pce"/>
    <x v="9"/>
    <x v="48"/>
    <n v="2020"/>
    <n v="25"/>
    <n v="37"/>
    <n v="0.67567567567567566"/>
    <n v="0.52483651310744062"/>
    <n v="0.8265148382439107"/>
    <x v="11"/>
  </r>
  <r>
    <s v="pce"/>
    <x v="9"/>
    <x v="49"/>
    <n v="2020"/>
    <n v="27"/>
    <n v="37"/>
    <n v="0.72972972972972971"/>
    <n v="0.586631135509319"/>
    <n v="0.87282832395014043"/>
    <x v="11"/>
  </r>
  <r>
    <s v="amr"/>
    <x v="10"/>
    <x v="50"/>
    <n v="2020"/>
    <m/>
    <m/>
    <s v="-"/>
    <s v="-"/>
    <s v="-"/>
    <x v="11"/>
  </r>
  <r>
    <s v="amr"/>
    <x v="10"/>
    <x v="51"/>
    <n v="2020"/>
    <n v="692"/>
    <n v="1017"/>
    <n v="0.68043264503441492"/>
    <n v="0.65177309485745483"/>
    <n v="0.70909219521137501"/>
    <x v="11"/>
  </r>
  <r>
    <s v="amr"/>
    <x v="10"/>
    <x v="52"/>
    <n v="2020"/>
    <n v="630"/>
    <n v="1080"/>
    <n v="0.58333333333333337"/>
    <n v="0.55392997275722367"/>
    <n v="0.61273669390944308"/>
    <x v="11"/>
  </r>
  <r>
    <s v="amr"/>
    <x v="10"/>
    <x v="53"/>
    <n v="2020"/>
    <n v="182"/>
    <n v="335"/>
    <n v="0.54328358208955219"/>
    <n v="0.48994146231755498"/>
    <n v="0.5966257018615494"/>
    <x v="11"/>
  </r>
  <r>
    <s v="amr"/>
    <x v="10"/>
    <x v="54"/>
    <n v="2020"/>
    <n v="10"/>
    <n v="17"/>
    <n v="0.58823529411764708"/>
    <n v="0.35428062914260028"/>
    <n v="0.82218995909269388"/>
    <x v="11"/>
  </r>
  <r>
    <s v="amr"/>
    <x v="10"/>
    <x v="41"/>
    <n v="2020"/>
    <n v="1514"/>
    <n v="2449"/>
    <n v="0.61821151490404247"/>
    <n v="0.59896989476623053"/>
    <n v="0.63745313504185441"/>
    <x v="11"/>
  </r>
  <r>
    <s v="cbp"/>
    <x v="11"/>
    <x v="55"/>
    <n v="2020"/>
    <n v="208"/>
    <n v="411"/>
    <n v="0.5060827250608273"/>
    <n v="0.45774646717755219"/>
    <n v="0.55441898294410241"/>
    <x v="11"/>
  </r>
  <r>
    <s v="pbh"/>
    <x v="12"/>
    <x v="56"/>
    <n v="2020"/>
    <n v="11"/>
    <n v="13"/>
    <n v="0.84615384615384615"/>
    <n v="0.6500200729611596"/>
    <n v="1"/>
    <x v="11"/>
  </r>
  <r>
    <s v="spc"/>
    <x v="13"/>
    <x v="57"/>
    <n v="2020"/>
    <m/>
    <m/>
    <s v="-"/>
    <s v="-"/>
    <s v="-"/>
    <x v="11"/>
  </r>
  <r>
    <s v="spc"/>
    <x v="13"/>
    <x v="58"/>
    <n v="2020"/>
    <n v="19"/>
    <n v="25"/>
    <n v="0.76"/>
    <n v="0.5925834130081491"/>
    <n v="0.92741658699185092"/>
    <x v="11"/>
  </r>
  <r>
    <s v="spc"/>
    <x v="13"/>
    <x v="59"/>
    <n v="2020"/>
    <n v="12"/>
    <n v="19"/>
    <n v="0.63157894736842102"/>
    <n v="0.41467607015701474"/>
    <n v="0.84848182457982735"/>
    <x v="11"/>
  </r>
  <r>
    <s v="spc"/>
    <x v="13"/>
    <x v="60"/>
    <n v="2020"/>
    <n v="16"/>
    <n v="21"/>
    <n v="0.76190476190476186"/>
    <n v="0.57973674828770227"/>
    <n v="0.94407277552182145"/>
    <x v="11"/>
  </r>
  <r>
    <s v="spc"/>
    <x v="13"/>
    <x v="61"/>
    <n v="2020"/>
    <n v="9"/>
    <n v="16"/>
    <n v="0.5625"/>
    <n v="0.31942159829594075"/>
    <n v="0.80557840170405925"/>
    <x v="11"/>
  </r>
  <r>
    <s v="spc"/>
    <x v="13"/>
    <x v="62"/>
    <n v="2020"/>
    <n v="35"/>
    <n v="46"/>
    <n v="0.76086956521739135"/>
    <n v="0.63760175286186982"/>
    <n v="0.88413737757291289"/>
    <x v="11"/>
  </r>
  <r>
    <s v="spc"/>
    <x v="13"/>
    <x v="63"/>
    <n v="2020"/>
    <n v="21"/>
    <n v="35"/>
    <n v="0.6"/>
    <n v="0.43769658044267828"/>
    <n v="0.76230341955732173"/>
    <x v="11"/>
  </r>
  <r>
    <s v="cre"/>
    <x v="14"/>
    <x v="64"/>
    <n v="2020"/>
    <m/>
    <m/>
    <s v="-"/>
    <s v="-"/>
    <s v="-"/>
    <x v="11"/>
  </r>
  <r>
    <s v="cre"/>
    <x v="14"/>
    <x v="65"/>
    <n v="2020"/>
    <m/>
    <m/>
    <s v="-"/>
    <s v="-"/>
    <s v="-"/>
    <x v="11"/>
  </r>
  <r>
    <s v="cre"/>
    <x v="14"/>
    <x v="66"/>
    <n v="2020"/>
    <m/>
    <m/>
    <s v="-"/>
    <s v="-"/>
    <s v="-"/>
    <x v="11"/>
  </r>
  <r>
    <s v="cre"/>
    <x v="14"/>
    <x v="67"/>
    <n v="2020"/>
    <m/>
    <m/>
    <s v="-"/>
    <s v="-"/>
    <s v="-"/>
    <x v="11"/>
  </r>
  <r>
    <s v="cre"/>
    <x v="14"/>
    <x v="68"/>
    <n v="2020"/>
    <m/>
    <m/>
    <s v="-"/>
    <s v="-"/>
    <s v="-"/>
    <x v="11"/>
  </r>
  <r>
    <s v="cre"/>
    <x v="14"/>
    <x v="69"/>
    <n v="2020"/>
    <m/>
    <m/>
    <s v="-"/>
    <s v="-"/>
    <s v="-"/>
    <x v="11"/>
  </r>
  <r>
    <s v="cre"/>
    <x v="14"/>
    <x v="70"/>
    <n v="2020"/>
    <m/>
    <m/>
    <s v="-"/>
    <s v="-"/>
    <s v="-"/>
    <x v="11"/>
  </r>
  <r>
    <s v="cre"/>
    <x v="14"/>
    <x v="71"/>
    <n v="2020"/>
    <m/>
    <m/>
    <s v="-"/>
    <s v="-"/>
    <s v="-"/>
    <x v="11"/>
  </r>
  <r>
    <s v="cre"/>
    <x v="14"/>
    <x v="72"/>
    <n v="2020"/>
    <m/>
    <m/>
    <s v="-"/>
    <s v="-"/>
    <s v="-"/>
    <x v="11"/>
  </r>
  <r>
    <s v="cre"/>
    <x v="14"/>
    <x v="73"/>
    <n v="2020"/>
    <m/>
    <m/>
    <s v="-"/>
    <s v="-"/>
    <s v="-"/>
    <x v="11"/>
  </r>
  <r>
    <s v="cre"/>
    <x v="14"/>
    <x v="74"/>
    <n v="2020"/>
    <m/>
    <m/>
    <s v="-"/>
    <s v="-"/>
    <s v="-"/>
    <x v="11"/>
  </r>
  <r>
    <s v="cre"/>
    <x v="14"/>
    <x v="75"/>
    <n v="2020"/>
    <m/>
    <m/>
    <s v="-"/>
    <s v="-"/>
    <s v="-"/>
    <x v="11"/>
  </r>
  <r>
    <s v="cre"/>
    <x v="14"/>
    <x v="76"/>
    <n v="2020"/>
    <m/>
    <m/>
    <s v="-"/>
    <s v="-"/>
    <s v="-"/>
    <x v="11"/>
  </r>
  <r>
    <s v="cdc"/>
    <x v="15"/>
    <x v="77"/>
    <n v="2020"/>
    <m/>
    <m/>
    <s v="-"/>
    <s v="-"/>
    <s v="-"/>
    <x v="11"/>
  </r>
  <r>
    <s v="cdc"/>
    <x v="15"/>
    <x v="78"/>
    <n v="2020"/>
    <n v="330"/>
    <n v="411"/>
    <n v="0.8029197080291971"/>
    <n v="0.76446116583224999"/>
    <n v="0.84137825022614421"/>
    <x v="11"/>
  </r>
  <r>
    <s v="cdc"/>
    <x v="15"/>
    <x v="79"/>
    <n v="2020"/>
    <n v="208"/>
    <n v="411"/>
    <n v="0.5060827250608273"/>
    <n v="0.45774646717755219"/>
    <n v="0.55441898294410241"/>
    <x v="11"/>
  </r>
  <r>
    <s v="cdc"/>
    <x v="15"/>
    <x v="80"/>
    <n v="2020"/>
    <n v="169"/>
    <n v="411"/>
    <n v="0.41119221411192214"/>
    <n v="0.36362098485984429"/>
    <n v="0.45876344336399999"/>
    <x v="11"/>
  </r>
  <r>
    <s v="cdc"/>
    <x v="15"/>
    <x v="81"/>
    <n v="2020"/>
    <n v="173"/>
    <n v="411"/>
    <n v="0.42092457420924573"/>
    <n v="0.37319309772820958"/>
    <n v="0.46865605069028188"/>
    <x v="11"/>
  </r>
  <r>
    <s v="cdc"/>
    <x v="15"/>
    <x v="82"/>
    <n v="2020"/>
    <n v="263"/>
    <n v="411"/>
    <n v="0.63990267639902676"/>
    <n v="0.59349369136543595"/>
    <n v="0.68631166143261757"/>
    <x v="11"/>
  </r>
  <r>
    <s v="ked"/>
    <x v="16"/>
    <x v="83"/>
    <n v="2020"/>
    <m/>
    <m/>
    <s v="-"/>
    <s v="-"/>
    <s v="-"/>
    <x v="11"/>
  </r>
  <r>
    <s v="ked"/>
    <x v="16"/>
    <x v="84"/>
    <n v="2020"/>
    <n v="328"/>
    <n v="1305"/>
    <n v="0.25134099616858235"/>
    <n v="0.22780543772466014"/>
    <n v="0.2748765546125046"/>
    <x v="11"/>
  </r>
  <r>
    <s v="ked"/>
    <x v="16"/>
    <x v="85"/>
    <n v="2020"/>
    <n v="0"/>
    <n v="3"/>
    <n v="0"/>
    <n v="0"/>
    <n v="0"/>
    <x v="11"/>
  </r>
  <r>
    <s v="ked"/>
    <x v="16"/>
    <x v="86"/>
    <n v="2020"/>
    <n v="0"/>
    <n v="0"/>
    <n v="0"/>
    <n v="0"/>
    <n v="0"/>
    <x v="11"/>
  </r>
  <r>
    <s v="ked"/>
    <x v="16"/>
    <x v="41"/>
    <n v="2020"/>
    <n v="328"/>
    <n v="1308"/>
    <n v="0.25076452599388377"/>
    <n v="0.22727390947776738"/>
    <n v="0.27425514251000016"/>
    <x v="11"/>
  </r>
  <r>
    <s v="spd"/>
    <x v="17"/>
    <x v="87"/>
    <n v="2020"/>
    <m/>
    <m/>
    <s v="-"/>
    <s v="-"/>
    <s v="-"/>
    <x v="11"/>
  </r>
  <r>
    <s v="spd"/>
    <x v="17"/>
    <x v="88"/>
    <n v="2020"/>
    <n v="175"/>
    <n v="345"/>
    <n v="0.50724637681159424"/>
    <n v="0.45449049170344513"/>
    <n v="0.56000226191974334"/>
    <x v="11"/>
  </r>
  <r>
    <s v="spd"/>
    <x v="17"/>
    <x v="89"/>
    <n v="2020"/>
    <n v="109"/>
    <n v="175"/>
    <n v="0.62285714285714289"/>
    <n v="0.55104726052887276"/>
    <n v="0.69466702518541301"/>
    <x v="11"/>
  </r>
  <r>
    <s v="amm"/>
    <x v="18"/>
    <x v="90"/>
    <n v="2020"/>
    <m/>
    <m/>
    <s v="-"/>
    <s v="-"/>
    <s v="-"/>
    <x v="11"/>
  </r>
  <r>
    <s v="amm"/>
    <x v="18"/>
    <x v="91"/>
    <n v="2020"/>
    <n v="816"/>
    <n v="1402"/>
    <n v="0.58202567760342372"/>
    <n v="0.55620736003958526"/>
    <n v="0.60784399516726217"/>
    <x v="11"/>
  </r>
  <r>
    <s v="amm"/>
    <x v="18"/>
    <x v="92"/>
    <n v="2020"/>
    <n v="588"/>
    <n v="1402"/>
    <n v="0.41940085592011411"/>
    <n v="0.39357023080909947"/>
    <n v="0.44523148103112875"/>
    <x v="11"/>
  </r>
  <r>
    <s v="add"/>
    <x v="19"/>
    <x v="93"/>
    <n v="2020"/>
    <m/>
    <m/>
    <s v="-"/>
    <s v="-"/>
    <s v="-"/>
    <x v="11"/>
  </r>
  <r>
    <s v="add"/>
    <x v="19"/>
    <x v="94"/>
    <n v="2020"/>
    <n v="699"/>
    <n v="1523"/>
    <n v="0.45896257386736705"/>
    <n v="0.4339355959695595"/>
    <n v="0.48398955176517461"/>
    <x v="11"/>
  </r>
  <r>
    <s v="add"/>
    <x v="19"/>
    <x v="95"/>
    <n v="2020"/>
    <n v="268"/>
    <n v="473"/>
    <n v="0.56659619450317122"/>
    <n v="0.52193722600777681"/>
    <n v="0.61125516299856564"/>
    <x v="11"/>
  </r>
  <r>
    <s v="fui"/>
    <x v="20"/>
    <x v="96"/>
    <n v="2020"/>
    <m/>
    <m/>
    <s v="-"/>
    <s v="-"/>
    <s v="-"/>
    <x v="11"/>
  </r>
  <r>
    <s v="fui"/>
    <x v="20"/>
    <x v="97"/>
    <n v="2020"/>
    <n v="1"/>
    <n v="2"/>
    <n v="0.5"/>
    <n v="0"/>
    <n v="1"/>
    <x v="11"/>
  </r>
  <r>
    <s v="fui"/>
    <x v="20"/>
    <x v="98"/>
    <n v="2020"/>
    <n v="0"/>
    <n v="2"/>
    <n v="0"/>
    <n v="0"/>
    <n v="0"/>
    <x v="11"/>
  </r>
  <r>
    <s v="fui"/>
    <x v="20"/>
    <x v="99"/>
    <n v="2020"/>
    <n v="34"/>
    <n v="99"/>
    <n v="0.34343434343434343"/>
    <n v="0.24989390173921308"/>
    <n v="0.43697478512947374"/>
    <x v="11"/>
  </r>
  <r>
    <s v="fui"/>
    <x v="20"/>
    <x v="100"/>
    <n v="2020"/>
    <n v="16"/>
    <n v="99"/>
    <n v="0.16161616161616163"/>
    <n v="8.9105425008174532E-2"/>
    <n v="0.23412689822414873"/>
    <x v="11"/>
  </r>
  <r>
    <s v="fui"/>
    <x v="20"/>
    <x v="101"/>
    <n v="2020"/>
    <n v="0"/>
    <n v="0"/>
    <n v="0"/>
    <n v="0"/>
    <n v="0"/>
    <x v="11"/>
  </r>
  <r>
    <s v="fui"/>
    <x v="20"/>
    <x v="102"/>
    <n v="2020"/>
    <n v="0"/>
    <n v="0"/>
    <n v="0"/>
    <n v="0"/>
    <n v="0"/>
    <x v="11"/>
  </r>
  <r>
    <s v="fui"/>
    <x v="20"/>
    <x v="103"/>
    <n v="2020"/>
    <n v="35"/>
    <n v="101"/>
    <n v="0.34653465346534651"/>
    <n v="0.25372781024048452"/>
    <n v="0.4393414966902085"/>
    <x v="11"/>
  </r>
  <r>
    <s v="fui"/>
    <x v="20"/>
    <x v="104"/>
    <n v="2020"/>
    <n v="16"/>
    <n v="101"/>
    <n v="0.15841584158415842"/>
    <n v="8.7205435092556211E-2"/>
    <n v="0.22962624807576063"/>
    <x v="11"/>
  </r>
  <r>
    <s v="fuh"/>
    <x v="21"/>
    <x v="105"/>
    <n v="2020"/>
    <m/>
    <m/>
    <s v="-"/>
    <s v="-"/>
    <s v="-"/>
    <x v="11"/>
  </r>
  <r>
    <s v="fuh"/>
    <x v="21"/>
    <x v="106"/>
    <n v="2020"/>
    <n v="725"/>
    <n v="1241"/>
    <n v="0.58420628525382756"/>
    <n v="0.55678471924052719"/>
    <n v="0.61162785126712793"/>
    <x v="11"/>
  </r>
  <r>
    <s v="fuh"/>
    <x v="21"/>
    <x v="107"/>
    <n v="2020"/>
    <n v="444"/>
    <n v="1241"/>
    <n v="0.35777598710717162"/>
    <n v="0.33110623095426878"/>
    <n v="0.38444574326007447"/>
    <x v="11"/>
  </r>
  <r>
    <s v="fuh"/>
    <x v="21"/>
    <x v="99"/>
    <n v="2020"/>
    <n v="228"/>
    <n v="579"/>
    <n v="0.39378238341968913"/>
    <n v="0.35398457037816539"/>
    <n v="0.43358019646121287"/>
    <x v="11"/>
  </r>
  <r>
    <s v="fuh"/>
    <x v="21"/>
    <x v="100"/>
    <n v="2020"/>
    <n v="114"/>
    <n v="579"/>
    <n v="0.19689119170984457"/>
    <n v="0.16450073080746469"/>
    <n v="0.22928165261222444"/>
    <x v="11"/>
  </r>
  <r>
    <s v="fuh"/>
    <x v="21"/>
    <x v="101"/>
    <n v="2020"/>
    <n v="0"/>
    <n v="0"/>
    <n v="0"/>
    <n v="0"/>
    <n v="0"/>
    <x v="11"/>
  </r>
  <r>
    <s v="fuh"/>
    <x v="21"/>
    <x v="102"/>
    <n v="2020"/>
    <n v="0"/>
    <n v="0"/>
    <n v="0"/>
    <n v="0"/>
    <n v="0"/>
    <x v="11"/>
  </r>
  <r>
    <s v="fuh"/>
    <x v="21"/>
    <x v="103"/>
    <n v="2020"/>
    <n v="953"/>
    <n v="1820"/>
    <n v="0.52362637362637365"/>
    <n v="0.50068047933929927"/>
    <n v="0.54657226791344804"/>
    <x v="11"/>
  </r>
  <r>
    <s v="fuh"/>
    <x v="21"/>
    <x v="104"/>
    <n v="2020"/>
    <n v="558"/>
    <n v="1820"/>
    <n v="0.30659340659340661"/>
    <n v="0.28541000174730319"/>
    <n v="0.32777681143951004"/>
    <x v="11"/>
  </r>
  <r>
    <s v="pod"/>
    <x v="22"/>
    <x v="108"/>
    <n v="2020"/>
    <m/>
    <m/>
    <s v="-"/>
    <s v="-"/>
    <s v="-"/>
    <x v="11"/>
  </r>
  <r>
    <s v="pod"/>
    <x v="22"/>
    <x v="109"/>
    <n v="2020"/>
    <n v="60"/>
    <n v="226"/>
    <n v="0.26548672566371684"/>
    <n v="0.20791316600530713"/>
    <n v="0.32306028532212655"/>
    <x v="11"/>
  </r>
  <r>
    <s v="pod"/>
    <x v="22"/>
    <x v="45"/>
    <n v="2020"/>
    <n v="0"/>
    <n v="0"/>
    <n v="0"/>
    <n v="0"/>
    <n v="0"/>
    <x v="11"/>
  </r>
  <r>
    <s v="pod"/>
    <x v="22"/>
    <x v="41"/>
    <n v="2020"/>
    <n v="60"/>
    <n v="226"/>
    <n v="0.26548672566371684"/>
    <n v="0.20791316600530713"/>
    <n v="0.32306028532212655"/>
    <x v="11"/>
  </r>
  <r>
    <s v="fum"/>
    <x v="23"/>
    <x v="110"/>
    <n v="2020"/>
    <m/>
    <m/>
    <s v="-"/>
    <s v="-"/>
    <s v="-"/>
    <x v="11"/>
  </r>
  <r>
    <s v="fum"/>
    <x v="23"/>
    <x v="111"/>
    <n v="2020"/>
    <n v="226"/>
    <n v="373"/>
    <n v="0.60589812332439674"/>
    <n v="0.556306798495801"/>
    <n v="0.65548944815299248"/>
    <x v="11"/>
  </r>
  <r>
    <s v="fum"/>
    <x v="23"/>
    <x v="112"/>
    <n v="2020"/>
    <n v="147"/>
    <n v="373"/>
    <n v="0.3941018766756032"/>
    <n v="0.34451055184700746"/>
    <n v="0.44369320150419894"/>
    <x v="11"/>
  </r>
  <r>
    <s v="fum"/>
    <x v="23"/>
    <x v="113"/>
    <n v="2020"/>
    <n v="91"/>
    <n v="236"/>
    <n v="0.38559322033898308"/>
    <n v="0.32349305389738203"/>
    <n v="0.44769338678058412"/>
    <x v="11"/>
  </r>
  <r>
    <s v="fum"/>
    <x v="23"/>
    <x v="114"/>
    <n v="2020"/>
    <n v="57"/>
    <n v="236"/>
    <n v="0.24152542372881355"/>
    <n v="0.1869179594656448"/>
    <n v="0.29613288799198234"/>
    <x v="11"/>
  </r>
  <r>
    <s v="fum"/>
    <x v="23"/>
    <x v="115"/>
    <n v="2020"/>
    <n v="0"/>
    <n v="0"/>
    <n v="0"/>
    <n v="0"/>
    <n v="0"/>
    <x v="11"/>
  </r>
  <r>
    <s v="fum"/>
    <x v="23"/>
    <x v="116"/>
    <n v="2020"/>
    <n v="0"/>
    <n v="0"/>
    <n v="0"/>
    <n v="0"/>
    <n v="0"/>
    <x v="11"/>
  </r>
  <r>
    <s v="fum"/>
    <x v="23"/>
    <x v="103"/>
    <n v="2020"/>
    <n v="317"/>
    <n v="609"/>
    <n v="0.52052545155993435"/>
    <n v="0.48084732217722814"/>
    <n v="0.56020358094264056"/>
    <x v="11"/>
  </r>
  <r>
    <s v="fum"/>
    <x v="23"/>
    <x v="104"/>
    <n v="2020"/>
    <n v="204"/>
    <n v="609"/>
    <n v="0.33497536945812806"/>
    <n v="0.2974890564038013"/>
    <n v="0.37246168251245482"/>
    <x v="11"/>
  </r>
  <r>
    <s v="fua"/>
    <x v="24"/>
    <x v="117"/>
    <n v="2020"/>
    <m/>
    <m/>
    <s v="-"/>
    <s v="-"/>
    <s v="-"/>
    <x v="11"/>
  </r>
  <r>
    <s v="fua"/>
    <x v="24"/>
    <x v="97"/>
    <n v="2020"/>
    <n v="5"/>
    <n v="45"/>
    <n v="0.1111111111111111"/>
    <n v="1.9287937571407066E-2"/>
    <n v="0.20293428465081514"/>
    <x v="11"/>
  </r>
  <r>
    <s v="fua"/>
    <x v="24"/>
    <x v="98"/>
    <n v="2020"/>
    <n v="3"/>
    <n v="45"/>
    <n v="6.6666666666666666E-2"/>
    <n v="0"/>
    <n v="0.1395490512003017"/>
    <x v="11"/>
  </r>
  <r>
    <s v="fua"/>
    <x v="24"/>
    <x v="118"/>
    <n v="2020"/>
    <n v="39"/>
    <n v="282"/>
    <n v="0.13829787234042554"/>
    <n v="9.800596289771972E-2"/>
    <n v="0.17858978178313134"/>
    <x v="11"/>
  </r>
  <r>
    <s v="fua"/>
    <x v="24"/>
    <x v="119"/>
    <n v="2020"/>
    <n v="25"/>
    <n v="282"/>
    <n v="8.8652482269503549E-2"/>
    <n v="5.5476867846862274E-2"/>
    <n v="0.12182809669214482"/>
    <x v="11"/>
  </r>
  <r>
    <s v="fua"/>
    <x v="24"/>
    <x v="103"/>
    <n v="2020"/>
    <n v="44"/>
    <n v="327"/>
    <n v="0.13455657492354739"/>
    <n v="9.7569158369727571E-2"/>
    <n v="0.17154399147736721"/>
    <x v="11"/>
  </r>
  <r>
    <s v="fua"/>
    <x v="24"/>
    <x v="104"/>
    <n v="2020"/>
    <n v="28"/>
    <n v="327"/>
    <n v="8.5626911314984705E-2"/>
    <n v="5.529854254101603E-2"/>
    <n v="0.11595528008895338"/>
    <x v="11"/>
  </r>
  <r>
    <s v="ssd"/>
    <x v="52"/>
    <x v="266"/>
    <n v="2020"/>
    <n v="621"/>
    <n v="763"/>
    <n v="0.81389252948885982"/>
    <n v="0.78627662724479142"/>
    <n v="0.84150843173292822"/>
    <x v="11"/>
  </r>
  <r>
    <s v="smd"/>
    <x v="53"/>
    <x v="250"/>
    <n v="2020"/>
    <n v="8"/>
    <n v="12"/>
    <n v="0.66666666666666663"/>
    <n v="0.39994445023027614"/>
    <n v="0.93338888310305712"/>
    <x v="11"/>
  </r>
  <r>
    <s v="smc"/>
    <x v="54"/>
    <x v="251"/>
    <n v="2020"/>
    <n v="0"/>
    <n v="0"/>
    <n v="0"/>
    <n v="0"/>
    <n v="0"/>
    <x v="11"/>
  </r>
  <r>
    <s v="saa"/>
    <x v="25"/>
    <x v="120"/>
    <n v="2020"/>
    <n v="71"/>
    <n v="127"/>
    <n v="0.55905511811023623"/>
    <n v="0.47270286418760832"/>
    <n v="0.64540737203286414"/>
    <x v="11"/>
  </r>
  <r>
    <s v="apm"/>
    <x v="26"/>
    <x v="121"/>
    <n v="2020"/>
    <m/>
    <m/>
    <s v="-"/>
    <s v="-"/>
    <s v="-"/>
    <x v="11"/>
  </r>
  <r>
    <s v="apm"/>
    <x v="26"/>
    <x v="122"/>
    <n v="2020"/>
    <n v="301"/>
    <n v="561"/>
    <n v="0.53654188948306591"/>
    <n v="0.49527690356358633"/>
    <n v="0.57780687540254549"/>
    <x v="11"/>
  </r>
  <r>
    <s v="apm"/>
    <x v="26"/>
    <x v="123"/>
    <n v="2020"/>
    <n v="279"/>
    <n v="561"/>
    <n v="0.49732620320855614"/>
    <n v="0.45595116238700811"/>
    <n v="0.53870124403010422"/>
    <x v="11"/>
  </r>
  <r>
    <s v="apm"/>
    <x v="26"/>
    <x v="124"/>
    <n v="2020"/>
    <n v="259"/>
    <n v="561"/>
    <n v="0.46167557932263814"/>
    <n v="0.42042166778344103"/>
    <n v="0.50292949086183525"/>
    <x v="11"/>
  </r>
  <r>
    <s v="apm"/>
    <x v="26"/>
    <x v="125"/>
    <n v="2020"/>
    <n v="850"/>
    <n v="1460"/>
    <n v="0.5821917808219178"/>
    <n v="0.55689290822138449"/>
    <n v="0.60749065342245112"/>
    <x v="11"/>
  </r>
  <r>
    <s v="apm"/>
    <x v="26"/>
    <x v="126"/>
    <n v="2020"/>
    <n v="609"/>
    <n v="1460"/>
    <n v="0.41712328767123286"/>
    <n v="0.39183029524132601"/>
    <n v="0.4424162801011397"/>
    <x v="11"/>
  </r>
  <r>
    <s v="apm"/>
    <x v="26"/>
    <x v="127"/>
    <n v="2020"/>
    <n v="588"/>
    <n v="1460"/>
    <n v="0.40273972602739727"/>
    <n v="0.37758186619082601"/>
    <n v="0.42789758586396853"/>
    <x v="11"/>
  </r>
  <r>
    <s v="apm"/>
    <x v="26"/>
    <x v="128"/>
    <n v="2020"/>
    <n v="1151"/>
    <n v="2021"/>
    <n v="0.56952003958436415"/>
    <n v="0.54793246310335175"/>
    <n v="0.59110761606537654"/>
    <x v="11"/>
  </r>
  <r>
    <s v="apm"/>
    <x v="26"/>
    <x v="129"/>
    <n v="2020"/>
    <n v="888"/>
    <n v="2021"/>
    <n v="0.43938644235526969"/>
    <n v="0.4177478981556727"/>
    <n v="0.46102498655486668"/>
    <x v="11"/>
  </r>
  <r>
    <s v="apm"/>
    <x v="26"/>
    <x v="130"/>
    <n v="2020"/>
    <n v="847"/>
    <n v="2021"/>
    <n v="0.41909945571499257"/>
    <n v="0.39758737817113549"/>
    <n v="0.44061153325884966"/>
    <x v="11"/>
  </r>
  <r>
    <s v="ncs"/>
    <x v="27"/>
    <x v="131"/>
    <n v="2020"/>
    <n v="65"/>
    <n v="11028"/>
    <n v="5.8940877765687339E-3"/>
    <n v="4.4654164761415921E-3"/>
    <n v="7.3227590769958757E-3"/>
    <x v="11"/>
  </r>
  <r>
    <s v="uri"/>
    <x v="28"/>
    <x v="132"/>
    <n v="2020"/>
    <m/>
    <m/>
    <s v="-"/>
    <s v="-"/>
    <s v="-"/>
    <x v="11"/>
  </r>
  <r>
    <s v="uri"/>
    <x v="28"/>
    <x v="133"/>
    <n v="2020"/>
    <n v="2645"/>
    <n v="19930"/>
    <n v="0.86728549924736575"/>
    <n v="0.86257526339899671"/>
    <n v="0.8719957350957348"/>
    <x v="11"/>
  </r>
  <r>
    <s v="uri"/>
    <x v="28"/>
    <x v="134"/>
    <n v="2020"/>
    <n v="549"/>
    <n v="2113"/>
    <n v="0.74017983909133933"/>
    <n v="0.7214811408793006"/>
    <n v="0.75887853730337806"/>
    <x v="11"/>
  </r>
  <r>
    <s v="uri"/>
    <x v="28"/>
    <x v="135"/>
    <n v="2020"/>
    <n v="0"/>
    <n v="0"/>
    <n v="0"/>
    <n v="0"/>
    <n v="0"/>
    <x v="11"/>
  </r>
  <r>
    <s v="uri"/>
    <x v="28"/>
    <x v="41"/>
    <n v="2020"/>
    <n v="3194"/>
    <n v="22043"/>
    <n v="0.85510139273238672"/>
    <n v="0.85045451084921342"/>
    <n v="0.85974827461556003"/>
    <x v="11"/>
  </r>
  <r>
    <s v="aab"/>
    <x v="29"/>
    <x v="136"/>
    <n v="2020"/>
    <m/>
    <m/>
    <s v="-"/>
    <s v="-"/>
    <s v="-"/>
    <x v="11"/>
  </r>
  <r>
    <s v="aab"/>
    <x v="29"/>
    <x v="133"/>
    <n v="2020"/>
    <n v="1370"/>
    <n v="3714"/>
    <n v="0.63112547119009155"/>
    <n v="0.61560759403562759"/>
    <n v="0.6466433483445555"/>
    <x v="11"/>
  </r>
  <r>
    <s v="aab"/>
    <x v="29"/>
    <x v="134"/>
    <n v="2020"/>
    <n v="560"/>
    <n v="850"/>
    <n v="0.3411764705882353"/>
    <n v="0.30930363553246776"/>
    <n v="0.37304930564400285"/>
    <x v="11"/>
  </r>
  <r>
    <s v="aab"/>
    <x v="29"/>
    <x v="135"/>
    <n v="2020"/>
    <n v="0"/>
    <n v="1"/>
    <n v="1"/>
    <n v="1"/>
    <n v="1"/>
    <x v="11"/>
  </r>
  <r>
    <s v="aab"/>
    <x v="29"/>
    <x v="41"/>
    <n v="2020"/>
    <n v="1930"/>
    <n v="4565"/>
    <n v="0.57721796276013149"/>
    <n v="0.56288737962792224"/>
    <n v="0.59154854589234074"/>
    <x v="11"/>
  </r>
  <r>
    <s v="lbp"/>
    <x v="30"/>
    <x v="137"/>
    <n v="2020"/>
    <n v="254"/>
    <n v="882"/>
    <n v="0.71201814058956914"/>
    <n v="0.68213337361152326"/>
    <n v="0.74190290756761501"/>
    <x v="11"/>
  </r>
  <r>
    <s v="hdo"/>
    <x v="31"/>
    <x v="138"/>
    <n v="2020"/>
    <n v="30"/>
    <n v="1230"/>
    <n v="2.4390243902439025E-2"/>
    <n v="1.5769402517326014E-2"/>
    <n v="3.3011085287552033E-2"/>
    <x v="11"/>
  </r>
  <r>
    <s v="uop"/>
    <x v="32"/>
    <x v="139"/>
    <n v="2020"/>
    <m/>
    <m/>
    <m/>
    <m/>
    <m/>
    <x v="11"/>
  </r>
  <r>
    <s v="uop"/>
    <x v="32"/>
    <x v="140"/>
    <n v="2020"/>
    <n v="269"/>
    <n v="1395"/>
    <n v="0.19283154121863799"/>
    <n v="0.17212821643393697"/>
    <n v="0.21353486600333901"/>
    <x v="11"/>
  </r>
  <r>
    <s v="uop"/>
    <x v="32"/>
    <x v="141"/>
    <n v="2020"/>
    <n v="140"/>
    <n v="1395"/>
    <n v="0.1003584229390681"/>
    <n v="8.4590276641647019E-2"/>
    <n v="0.11612656923648919"/>
    <x v="11"/>
  </r>
  <r>
    <s v="uop"/>
    <x v="32"/>
    <x v="142"/>
    <n v="2020"/>
    <n v="88"/>
    <n v="1395"/>
    <n v="6.308243727598567E-2"/>
    <n v="5.0324693083150109E-2"/>
    <n v="7.5840181468821238E-2"/>
    <x v="11"/>
  </r>
  <r>
    <s v="cou"/>
    <x v="33"/>
    <x v="143"/>
    <n v="2020"/>
    <m/>
    <m/>
    <s v="-"/>
    <s v="-"/>
    <s v="-"/>
    <x v="11"/>
  </r>
  <r>
    <s v="cou"/>
    <x v="33"/>
    <x v="144"/>
    <n v="2020"/>
    <n v="239"/>
    <n v="4204"/>
    <n v="5.6850618458610849E-2"/>
    <n v="4.9850868016942704E-2"/>
    <n v="6.3850368900278995E-2"/>
    <x v="11"/>
  </r>
  <r>
    <s v="cou"/>
    <x v="33"/>
    <x v="145"/>
    <n v="2020"/>
    <n v="124"/>
    <n v="4204"/>
    <n v="2.9495718363463368E-2"/>
    <n v="2.4381221289897611E-2"/>
    <n v="3.4610215437029121E-2"/>
    <x v="11"/>
  </r>
  <r>
    <s v="cou"/>
    <x v="33"/>
    <x v="146"/>
    <n v="2020"/>
    <n v="0"/>
    <n v="0"/>
    <n v="0"/>
    <n v="0"/>
    <n v="0"/>
    <x v="11"/>
  </r>
  <r>
    <s v="cou"/>
    <x v="33"/>
    <x v="147"/>
    <n v="2020"/>
    <n v="0"/>
    <n v="0"/>
    <n v="0"/>
    <n v="0"/>
    <n v="0"/>
    <x v="11"/>
  </r>
  <r>
    <s v="cou"/>
    <x v="33"/>
    <x v="148"/>
    <n v="2020"/>
    <n v="239"/>
    <n v="4204"/>
    <n v="5.6850618458610849E-2"/>
    <n v="4.9850868016942704E-2"/>
    <n v="6.3850368900278995E-2"/>
    <x v="11"/>
  </r>
  <r>
    <s v="cou"/>
    <x v="33"/>
    <x v="149"/>
    <n v="2020"/>
    <n v="124"/>
    <n v="4204"/>
    <n v="2.9495718363463368E-2"/>
    <n v="2.4381221289897611E-2"/>
    <n v="3.4610215437029121E-2"/>
    <x v="11"/>
  </r>
  <r>
    <s v="aap"/>
    <x v="34"/>
    <x v="150"/>
    <n v="2020"/>
    <m/>
    <m/>
    <s v="-"/>
    <s v="-"/>
    <s v="-"/>
    <x v="11"/>
  </r>
  <r>
    <s v="aap"/>
    <x v="34"/>
    <x v="151"/>
    <n v="2020"/>
    <n v="15615"/>
    <n v="19926"/>
    <n v="0.78364950316169824"/>
    <n v="0.77793227021054001"/>
    <n v="0.78936673611285646"/>
    <x v="11"/>
  </r>
  <r>
    <s v="aap"/>
    <x v="34"/>
    <x v="152"/>
    <n v="2020"/>
    <n v="1835"/>
    <n v="2307"/>
    <n v="0.79540528825314261"/>
    <n v="0.77894362500541459"/>
    <n v="0.81186695150087063"/>
    <x v="11"/>
  </r>
  <r>
    <s v="aap"/>
    <x v="34"/>
    <x v="45"/>
    <n v="2020"/>
    <n v="5"/>
    <n v="6"/>
    <n v="0.83333333333333337"/>
    <n v="0.53512882980274301"/>
    <n v="1"/>
    <x v="11"/>
  </r>
  <r>
    <s v="aap"/>
    <x v="34"/>
    <x v="41"/>
    <n v="2020"/>
    <n v="17455"/>
    <n v="22239"/>
    <n v="0.78488241377759793"/>
    <n v="0.77948185494992417"/>
    <n v="0.79028297260527169"/>
    <x v="11"/>
  </r>
  <r>
    <s v="adv"/>
    <x v="55"/>
    <x v="252"/>
    <n v="2020"/>
    <m/>
    <m/>
    <s v="-"/>
    <s v="-"/>
    <s v="-"/>
    <x v="11"/>
  </r>
  <r>
    <s v="adv"/>
    <x v="55"/>
    <x v="253"/>
    <n v="2020"/>
    <n v="3440"/>
    <n v="13070"/>
    <n v="0.26319816373374139"/>
    <n v="0.25564837055095757"/>
    <n v="0.2707479569165252"/>
    <x v="11"/>
  </r>
  <r>
    <s v="adv"/>
    <x v="55"/>
    <x v="254"/>
    <n v="2020"/>
    <n v="8281"/>
    <n v="19816"/>
    <n v="0.41789463060153409"/>
    <n v="0.41102738985641091"/>
    <n v="0.42476187134665727"/>
    <x v="11"/>
  </r>
  <r>
    <s v="adv"/>
    <x v="55"/>
    <x v="255"/>
    <n v="2020"/>
    <n v="12267"/>
    <n v="25215"/>
    <n v="0.48649613325401547"/>
    <n v="0.48032680127718808"/>
    <n v="0.49266546523084287"/>
    <x v="11"/>
  </r>
  <r>
    <s v="adv"/>
    <x v="55"/>
    <x v="256"/>
    <n v="2020"/>
    <n v="11982"/>
    <n v="26866"/>
    <n v="0.44599121566291966"/>
    <n v="0.44004725339275685"/>
    <n v="0.45193517793308247"/>
    <x v="11"/>
  </r>
  <r>
    <s v="adv"/>
    <x v="55"/>
    <x v="257"/>
    <n v="2020"/>
    <n v="9380"/>
    <n v="23605"/>
    <n v="0.39737343783096801"/>
    <n v="0.39113066371627803"/>
    <n v="0.403616211945658"/>
    <x v="11"/>
  </r>
  <r>
    <s v="adv"/>
    <x v="55"/>
    <x v="258"/>
    <n v="2020"/>
    <n v="1030"/>
    <n v="4063"/>
    <n v="0.25350726064484369"/>
    <n v="0.24013081727182764"/>
    <n v="0.26688370401785977"/>
    <x v="11"/>
  </r>
  <r>
    <s v="adv"/>
    <x v="55"/>
    <x v="41"/>
    <n v="2020"/>
    <n v="46380"/>
    <n v="112635"/>
    <n v="0.41177253961912375"/>
    <n v="0.40889831485054812"/>
    <n v="0.41464676438769937"/>
    <x v="11"/>
  </r>
  <r>
    <s v="iet"/>
    <x v="35"/>
    <x v="153"/>
    <n v="2020"/>
    <m/>
    <m/>
    <s v="-"/>
    <s v="-"/>
    <s v="-"/>
    <x v="11"/>
  </r>
  <r>
    <s v="iet"/>
    <x v="35"/>
    <x v="154"/>
    <n v="2020"/>
    <n v="26"/>
    <n v="62"/>
    <n v="0.41935483870967744"/>
    <n v="0.29652427033161061"/>
    <n v="0.54218540708774421"/>
    <x v="11"/>
  </r>
  <r>
    <s v="iet"/>
    <x v="35"/>
    <x v="155"/>
    <n v="2020"/>
    <n v="2"/>
    <n v="62"/>
    <n v="3.2258064516129031E-2"/>
    <n v="0"/>
    <n v="7.6238463017254676E-2"/>
    <x v="11"/>
  </r>
  <r>
    <s v="iet"/>
    <x v="35"/>
    <x v="156"/>
    <n v="2020"/>
    <n v="6"/>
    <n v="8"/>
    <n v="0.75"/>
    <n v="0.44993750650906073"/>
    <n v="1"/>
    <x v="11"/>
  </r>
  <r>
    <s v="iet"/>
    <x v="35"/>
    <x v="157"/>
    <n v="2020"/>
    <n v="2"/>
    <n v="8"/>
    <n v="0.25"/>
    <n v="0"/>
    <n v="0.55006249349093927"/>
    <x v="11"/>
  </r>
  <r>
    <s v="iet"/>
    <x v="35"/>
    <x v="158"/>
    <n v="2020"/>
    <n v="124"/>
    <n v="213"/>
    <n v="0.5821596244131455"/>
    <n v="0.51592386620399144"/>
    <n v="0.64839538262229957"/>
    <x v="11"/>
  </r>
  <r>
    <s v="iet"/>
    <x v="35"/>
    <x v="159"/>
    <n v="2020"/>
    <n v="29"/>
    <n v="213"/>
    <n v="0.13615023474178403"/>
    <n v="9.0093348151352115E-2"/>
    <n v="0.18220712133221595"/>
    <x v="11"/>
  </r>
  <r>
    <s v="iet"/>
    <x v="35"/>
    <x v="160"/>
    <n v="2020"/>
    <n v="139"/>
    <n v="255"/>
    <n v="0.54509803921568623"/>
    <n v="0.48397820107668382"/>
    <n v="0.60621787735468857"/>
    <x v="11"/>
  </r>
  <r>
    <s v="iet"/>
    <x v="35"/>
    <x v="161"/>
    <n v="2020"/>
    <n v="32"/>
    <n v="255"/>
    <n v="0.12549019607843137"/>
    <n v="8.4829648652225448E-2"/>
    <n v="0.16615074350463729"/>
    <x v="11"/>
  </r>
  <r>
    <s v="iet"/>
    <x v="35"/>
    <x v="162"/>
    <n v="2020"/>
    <n v="157"/>
    <n v="387"/>
    <n v="0.40568475452196384"/>
    <n v="0.35676284861072077"/>
    <n v="0.45460666043320691"/>
    <x v="11"/>
  </r>
  <r>
    <s v="iet"/>
    <x v="35"/>
    <x v="163"/>
    <n v="2020"/>
    <n v="33"/>
    <n v="387"/>
    <n v="8.5271317829457363E-2"/>
    <n v="5.7445481597219628E-2"/>
    <n v="0.1130971540616951"/>
    <x v="11"/>
  </r>
  <r>
    <s v="iet"/>
    <x v="35"/>
    <x v="164"/>
    <n v="2020"/>
    <n v="159"/>
    <n v="284"/>
    <n v="0.5598591549295775"/>
    <n v="0.50212509084443513"/>
    <n v="0.61759321901471986"/>
    <x v="11"/>
  </r>
  <r>
    <s v="iet"/>
    <x v="35"/>
    <x v="165"/>
    <n v="2020"/>
    <n v="77"/>
    <n v="284"/>
    <n v="0.27112676056338031"/>
    <n v="0.2194245518390589"/>
    <n v="0.32282896928770172"/>
    <x v="11"/>
  </r>
  <r>
    <s v="iet"/>
    <x v="35"/>
    <x v="166"/>
    <n v="2020"/>
    <n v="485"/>
    <n v="1093"/>
    <n v="0.44373284537968893"/>
    <n v="0.41427856020151083"/>
    <n v="0.47318713055786704"/>
    <x v="11"/>
  </r>
  <r>
    <s v="iet"/>
    <x v="35"/>
    <x v="167"/>
    <n v="2020"/>
    <n v="74"/>
    <n v="1093"/>
    <n v="6.7703568161024699E-2"/>
    <n v="5.2808970365160801E-2"/>
    <n v="8.2598165956888597E-2"/>
    <x v="11"/>
  </r>
  <r>
    <s v="iet"/>
    <x v="35"/>
    <x v="168"/>
    <n v="2020"/>
    <n v="732"/>
    <n v="1611"/>
    <n v="0.4543761638733706"/>
    <n v="0.4300618096851363"/>
    <n v="0.4786905180616049"/>
    <x v="11"/>
  </r>
  <r>
    <s v="iet"/>
    <x v="35"/>
    <x v="169"/>
    <n v="2020"/>
    <n v="174"/>
    <n v="1611"/>
    <n v="0.10800744878957169"/>
    <n v="9.285036089908244E-2"/>
    <n v="0.12316453668006094"/>
    <x v="11"/>
  </r>
  <r>
    <s v="iet"/>
    <x v="35"/>
    <x v="170"/>
    <n v="2020"/>
    <n v="183"/>
    <n v="449"/>
    <n v="0.40757238307349664"/>
    <n v="0.36212039092001203"/>
    <n v="0.45302437522698125"/>
    <x v="11"/>
  </r>
  <r>
    <s v="iet"/>
    <x v="35"/>
    <x v="171"/>
    <n v="2020"/>
    <n v="35"/>
    <n v="449"/>
    <n v="7.7951002227171495E-2"/>
    <n v="5.3152768293864908E-2"/>
    <n v="0.10274923616047808"/>
    <x v="11"/>
  </r>
  <r>
    <s v="iet"/>
    <x v="35"/>
    <x v="172"/>
    <n v="2020"/>
    <n v="165"/>
    <n v="292"/>
    <n v="0.56506849315068497"/>
    <n v="0.50820603545036436"/>
    <n v="0.62193095085100558"/>
    <x v="11"/>
  </r>
  <r>
    <s v="iet"/>
    <x v="35"/>
    <x v="173"/>
    <n v="2020"/>
    <n v="79"/>
    <n v="292"/>
    <n v="0.27054794520547948"/>
    <n v="0.21959314048353359"/>
    <n v="0.32150274992742534"/>
    <x v="11"/>
  </r>
  <r>
    <s v="iet"/>
    <x v="35"/>
    <x v="174"/>
    <n v="2020"/>
    <n v="609"/>
    <n v="1306"/>
    <n v="0.46630934150076569"/>
    <n v="0.43925317011266557"/>
    <n v="0.49336551288886582"/>
    <x v="11"/>
  </r>
  <r>
    <s v="iet"/>
    <x v="35"/>
    <x v="175"/>
    <n v="2020"/>
    <n v="103"/>
    <n v="1306"/>
    <n v="7.8866768759571215E-2"/>
    <n v="6.4248608055500867E-2"/>
    <n v="9.3484929463641564E-2"/>
    <x v="11"/>
  </r>
  <r>
    <s v="iet"/>
    <x v="35"/>
    <x v="176"/>
    <n v="2020"/>
    <n v="871"/>
    <n v="1866"/>
    <n v="0.46677384780278669"/>
    <n v="0.44413735030695844"/>
    <n v="0.48941034529861493"/>
    <x v="11"/>
  </r>
  <r>
    <s v="iet"/>
    <x v="35"/>
    <x v="177"/>
    <n v="2020"/>
    <n v="206"/>
    <n v="1866"/>
    <n v="0.11039657020364416"/>
    <n v="9.6177334070028264E-2"/>
    <n v="0.12461580633726005"/>
    <x v="11"/>
  </r>
  <r>
    <s v="ppc"/>
    <x v="36"/>
    <x v="178"/>
    <n v="2020"/>
    <m/>
    <m/>
    <s v="-"/>
    <s v="-"/>
    <s v="-"/>
    <x v="11"/>
  </r>
  <r>
    <s v="ppc"/>
    <x v="36"/>
    <x v="179"/>
    <n v="2020"/>
    <n v="349"/>
    <n v="411"/>
    <n v="0.84914841849148415"/>
    <n v="0.81454636311984396"/>
    <n v="0.88375047386312433"/>
    <x v="11"/>
  </r>
  <r>
    <s v="ppc"/>
    <x v="36"/>
    <x v="180"/>
    <n v="2020"/>
    <n v="299"/>
    <n v="411"/>
    <n v="0.72749391727493917"/>
    <n v="0.68444740754352518"/>
    <n v="0.77054042700635317"/>
    <x v="11"/>
  </r>
  <r>
    <s v="app"/>
    <x v="37"/>
    <x v="181"/>
    <n v="2020"/>
    <m/>
    <m/>
    <s v="-"/>
    <s v="-"/>
    <s v="-"/>
    <x v="11"/>
  </r>
  <r>
    <s v="app"/>
    <x v="37"/>
    <x v="182"/>
    <n v="2020"/>
    <n v="79"/>
    <n v="145"/>
    <n v="0.54482758620689653"/>
    <n v="0.46377076250992416"/>
    <n v="0.62588440990386895"/>
    <x v="11"/>
  </r>
  <r>
    <s v="app"/>
    <x v="37"/>
    <x v="183"/>
    <n v="2020"/>
    <n v="174"/>
    <n v="325"/>
    <n v="0.53538461538461535"/>
    <n v="0.48116029373340091"/>
    <n v="0.58960893703582984"/>
    <x v="11"/>
  </r>
  <r>
    <s v="app"/>
    <x v="37"/>
    <x v="41"/>
    <n v="2020"/>
    <n v="253"/>
    <n v="470"/>
    <n v="0.53829787234042559"/>
    <n v="0.49322664215602219"/>
    <n v="0.58336910252482899"/>
    <x v="11"/>
  </r>
  <r>
    <s v="w30"/>
    <x v="38"/>
    <x v="184"/>
    <n v="2020"/>
    <m/>
    <m/>
    <s v="-"/>
    <s v="-"/>
    <s v="-"/>
    <x v="11"/>
  </r>
  <r>
    <s v="w30"/>
    <x v="38"/>
    <x v="185"/>
    <n v="2020"/>
    <n v="3412"/>
    <n v="7330"/>
    <n v="0.4654843110504775"/>
    <n v="0.45406508062709738"/>
    <n v="0.47690354147385761"/>
    <x v="11"/>
  </r>
  <r>
    <s v="w30"/>
    <x v="38"/>
    <x v="186"/>
    <n v="2020"/>
    <n v="2943"/>
    <n v="4558"/>
    <n v="0.64567792891619136"/>
    <n v="0.63179196653150715"/>
    <n v="0.65956389130087556"/>
    <x v="11"/>
  </r>
  <r>
    <s v="wcv"/>
    <x v="39"/>
    <x v="187"/>
    <n v="2020"/>
    <m/>
    <m/>
    <s v="-"/>
    <s v="-"/>
    <s v="-"/>
    <x v="11"/>
  </r>
  <r>
    <s v="wcv"/>
    <x v="39"/>
    <x v="188"/>
    <n v="2020"/>
    <n v="24917"/>
    <n v="58043"/>
    <n v="0.42928518512137553"/>
    <n v="0.42525835165414394"/>
    <n v="0.43331201858860713"/>
    <x v="11"/>
  </r>
  <r>
    <s v="wcv"/>
    <x v="39"/>
    <x v="189"/>
    <n v="2020"/>
    <n v="15027"/>
    <n v="38519"/>
    <n v="0.39011916197201379"/>
    <n v="0.38524791997870939"/>
    <n v="0.3949904039653182"/>
    <x v="11"/>
  </r>
  <r>
    <s v="wcv"/>
    <x v="39"/>
    <x v="190"/>
    <n v="2020"/>
    <n v="2123"/>
    <n v="10183"/>
    <n v="0.20848472945104585"/>
    <n v="0.20059458464682534"/>
    <n v="0.21637487425526636"/>
    <x v="11"/>
  </r>
  <r>
    <s v="wcv"/>
    <x v="39"/>
    <x v="41"/>
    <n v="2020"/>
    <n v="42067"/>
    <n v="106745"/>
    <n v="0.39408871609911472"/>
    <n v="0.39115725712382304"/>
    <n v="0.3970201750744064"/>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D3074" firstHeaderRow="0" firstDataRow="1" firstDataCol="1"/>
  <pivotFields count="10">
    <pivotField showAll="0"/>
    <pivotField axis="axisRow" showAll="0">
      <items count="58">
        <item x="25"/>
        <item x="34"/>
        <item x="55"/>
        <item x="18"/>
        <item x="7"/>
        <item x="28"/>
        <item x="46"/>
        <item x="10"/>
        <item x="29"/>
        <item x="3"/>
        <item x="14"/>
        <item x="54"/>
        <item x="56"/>
        <item x="4"/>
        <item x="39"/>
        <item x="1"/>
        <item x="6"/>
        <item x="5"/>
        <item x="15"/>
        <item x="11"/>
        <item x="53"/>
        <item x="52"/>
        <item x="40"/>
        <item x="24"/>
        <item x="23"/>
        <item x="45"/>
        <item x="20"/>
        <item x="21"/>
        <item x="19"/>
        <item x="2"/>
        <item x="35"/>
        <item x="16"/>
        <item x="51"/>
        <item x="43"/>
        <item x="26"/>
        <item x="27"/>
        <item x="47"/>
        <item x="41"/>
        <item x="42"/>
        <item x="12"/>
        <item x="22"/>
        <item x="9"/>
        <item x="48"/>
        <item x="36"/>
        <item x="33"/>
        <item x="13"/>
        <item x="17"/>
        <item x="44"/>
        <item x="37"/>
        <item x="49"/>
        <item x="30"/>
        <item x="50"/>
        <item x="31"/>
        <item x="32"/>
        <item x="8"/>
        <item x="0"/>
        <item x="38"/>
        <item t="default"/>
      </items>
    </pivotField>
    <pivotField axis="axisRow" showAll="0">
      <items count="268">
        <item x="182"/>
        <item x="256"/>
        <item x="183"/>
        <item x="52"/>
        <item x="189"/>
        <item x="257"/>
        <item x="39"/>
        <item x="109"/>
        <item x="134"/>
        <item x="215"/>
        <item x="84"/>
        <item x="144"/>
        <item x="145"/>
        <item x="44"/>
        <item x="190"/>
        <item x="258"/>
        <item x="53"/>
        <item x="151"/>
        <item x="40"/>
        <item x="253"/>
        <item x="133"/>
        <item x="97"/>
        <item x="118"/>
        <item x="221"/>
        <item x="113"/>
        <item x="99"/>
        <item x="111"/>
        <item x="106"/>
        <item x="115"/>
        <item x="101"/>
        <item x="103"/>
        <item x="43"/>
        <item x="188"/>
        <item x="152"/>
        <item x="254"/>
        <item x="51"/>
        <item x="54"/>
        <item x="216"/>
        <item x="135"/>
        <item x="146"/>
        <item x="147"/>
        <item x="45"/>
        <item x="85"/>
        <item x="255"/>
        <item x="217"/>
        <item x="86"/>
        <item x="98"/>
        <item x="119"/>
        <item x="222"/>
        <item x="114"/>
        <item x="100"/>
        <item x="112"/>
        <item x="107"/>
        <item x="116"/>
        <item x="102"/>
        <item x="104"/>
        <item x="68"/>
        <item x="72"/>
        <item x="76"/>
        <item x="191"/>
        <item x="120"/>
        <item x="150"/>
        <item x="262"/>
        <item x="185"/>
        <item x="186"/>
        <item x="252"/>
        <item x="90"/>
        <item x="42"/>
        <item x="132"/>
        <item x="238"/>
        <item x="50"/>
        <item x="136"/>
        <item x="82"/>
        <item x="124"/>
        <item x="127"/>
        <item x="130"/>
        <item x="122"/>
        <item x="125"/>
        <item x="128"/>
        <item x="2"/>
        <item x="1"/>
        <item x="3"/>
        <item x="35"/>
        <item x="49"/>
        <item x="64"/>
        <item x="251"/>
        <item x="261"/>
        <item x="36"/>
        <item x="187"/>
        <item x="10"/>
        <item x="38"/>
        <item x="123"/>
        <item x="126"/>
        <item x="129"/>
        <item x="243"/>
        <item x="37"/>
        <item x="34"/>
        <item x="29"/>
        <item x="21"/>
        <item x="22"/>
        <item x="23"/>
        <item x="24"/>
        <item x="25"/>
        <item x="26"/>
        <item x="27"/>
        <item x="28"/>
        <item x="77"/>
        <item x="95"/>
        <item x="55"/>
        <item x="4"/>
        <item x="6"/>
        <item x="5"/>
        <item x="8"/>
        <item x="7"/>
        <item x="9"/>
        <item x="242"/>
        <item x="250"/>
        <item x="266"/>
        <item x="249"/>
        <item x="194"/>
        <item x="218"/>
        <item x="11"/>
        <item x="91"/>
        <item x="92"/>
        <item x="199"/>
        <item x="201"/>
        <item x="203"/>
        <item x="200"/>
        <item x="202"/>
        <item x="204"/>
        <item x="155"/>
        <item x="157"/>
        <item x="159"/>
        <item x="161"/>
        <item x="163"/>
        <item x="165"/>
        <item x="167"/>
        <item x="169"/>
        <item x="171"/>
        <item x="173"/>
        <item x="175"/>
        <item x="177"/>
        <item x="66"/>
        <item x="70"/>
        <item x="74"/>
        <item x="67"/>
        <item x="71"/>
        <item x="75"/>
        <item x="246"/>
        <item x="81"/>
        <item x="210"/>
        <item x="209"/>
        <item x="211"/>
        <item x="208"/>
        <item x="212"/>
        <item x="214"/>
        <item x="213"/>
        <item x="241"/>
        <item x="117"/>
        <item x="110"/>
        <item x="237"/>
        <item x="96"/>
        <item x="105"/>
        <item x="93"/>
        <item x="264"/>
        <item x="206"/>
        <item x="80"/>
        <item x="205"/>
        <item x="259"/>
        <item x="78"/>
        <item x="18"/>
        <item x="15"/>
        <item x="14"/>
        <item x="245"/>
        <item x="33"/>
        <item x="30"/>
        <item x="20"/>
        <item x="153"/>
        <item x="154"/>
        <item x="156"/>
        <item x="158"/>
        <item x="160"/>
        <item x="162"/>
        <item x="164"/>
        <item x="166"/>
        <item x="168"/>
        <item x="170"/>
        <item x="172"/>
        <item x="174"/>
        <item x="176"/>
        <item x="94"/>
        <item x="65"/>
        <item x="69"/>
        <item x="73"/>
        <item x="12"/>
        <item x="83"/>
        <item x="248"/>
        <item x="193"/>
        <item x="195"/>
        <item x="207"/>
        <item x="223"/>
        <item x="234"/>
        <item x="235"/>
        <item x="236"/>
        <item x="263"/>
        <item x="31"/>
        <item x="121"/>
        <item x="13"/>
        <item x="141"/>
        <item x="140"/>
        <item x="142"/>
        <item x="192"/>
        <item x="131"/>
        <item x="239"/>
        <item x="225"/>
        <item x="226"/>
        <item x="227"/>
        <item x="219"/>
        <item x="220"/>
        <item x="196"/>
        <item x="265"/>
        <item x="231"/>
        <item x="232"/>
        <item x="233"/>
        <item x="56"/>
        <item x="108"/>
        <item x="47"/>
        <item x="17"/>
        <item x="79"/>
        <item x="180"/>
        <item x="240"/>
        <item x="260"/>
        <item x="178"/>
        <item x="228"/>
        <item x="229"/>
        <item x="230"/>
        <item x="88"/>
        <item x="58"/>
        <item x="60"/>
        <item x="62"/>
        <item x="143"/>
        <item x="19"/>
        <item x="89"/>
        <item x="59"/>
        <item x="61"/>
        <item x="63"/>
        <item x="57"/>
        <item x="87"/>
        <item x="48"/>
        <item x="32"/>
        <item x="179"/>
        <item x="41"/>
        <item x="149"/>
        <item x="198"/>
        <item x="148"/>
        <item x="224"/>
        <item x="197"/>
        <item x="181"/>
        <item x="244"/>
        <item x="137"/>
        <item x="247"/>
        <item x="138"/>
        <item x="139"/>
        <item x="46"/>
        <item x="16"/>
        <item x="0"/>
        <item x="184"/>
        <item t="default"/>
      </items>
    </pivotField>
    <pivotField showAll="0"/>
    <pivotField showAll="0"/>
    <pivotField showAll="0"/>
    <pivotField dataField="1" showAll="0"/>
    <pivotField dataField="1" showAll="0"/>
    <pivotField dataField="1" showAll="0"/>
    <pivotField axis="axisRow" showAll="0">
      <items count="13">
        <item x="0"/>
        <item x="1"/>
        <item x="2"/>
        <item x="3"/>
        <item x="4"/>
        <item x="7"/>
        <item x="5"/>
        <item x="6"/>
        <item x="8"/>
        <item x="9"/>
        <item x="10"/>
        <item x="11"/>
        <item t="default"/>
      </items>
    </pivotField>
  </pivotFields>
  <rowFields count="3">
    <field x="9"/>
    <field x="1"/>
    <field x="2"/>
  </rowFields>
  <rowItems count="3071">
    <i>
      <x/>
    </i>
    <i r="1">
      <x/>
    </i>
    <i r="2">
      <x v="60"/>
    </i>
    <i r="1">
      <x v="1"/>
    </i>
    <i r="2">
      <x v="17"/>
    </i>
    <i r="2">
      <x v="33"/>
    </i>
    <i r="2">
      <x v="41"/>
    </i>
    <i r="2">
      <x v="61"/>
    </i>
    <i r="2">
      <x v="251"/>
    </i>
    <i r="1">
      <x v="3"/>
    </i>
    <i r="2">
      <x v="66"/>
    </i>
    <i r="2">
      <x v="122"/>
    </i>
    <i r="2">
      <x v="123"/>
    </i>
    <i r="1">
      <x v="4"/>
    </i>
    <i r="2">
      <x v="13"/>
    </i>
    <i r="2">
      <x v="31"/>
    </i>
    <i r="2">
      <x v="41"/>
    </i>
    <i r="2">
      <x v="67"/>
    </i>
    <i r="2">
      <x v="251"/>
    </i>
    <i r="1">
      <x v="5"/>
    </i>
    <i r="2">
      <x v="8"/>
    </i>
    <i r="2">
      <x v="20"/>
    </i>
    <i r="2">
      <x v="38"/>
    </i>
    <i r="2">
      <x v="68"/>
    </i>
    <i r="2">
      <x v="251"/>
    </i>
    <i r="1">
      <x v="7"/>
    </i>
    <i r="2">
      <x v="3"/>
    </i>
    <i r="2">
      <x v="16"/>
    </i>
    <i r="2">
      <x v="35"/>
    </i>
    <i r="2">
      <x v="36"/>
    </i>
    <i r="2">
      <x v="70"/>
    </i>
    <i r="2">
      <x v="251"/>
    </i>
    <i r="1">
      <x v="8"/>
    </i>
    <i r="2">
      <x v="8"/>
    </i>
    <i r="2">
      <x v="20"/>
    </i>
    <i r="2">
      <x v="38"/>
    </i>
    <i r="2">
      <x v="71"/>
    </i>
    <i r="2">
      <x v="251"/>
    </i>
    <i r="1">
      <x v="9"/>
    </i>
    <i r="2">
      <x v="82"/>
    </i>
    <i r="1">
      <x v="10"/>
    </i>
    <i r="2">
      <x v="56"/>
    </i>
    <i r="2">
      <x v="57"/>
    </i>
    <i r="2">
      <x v="58"/>
    </i>
    <i r="2">
      <x v="84"/>
    </i>
    <i r="2">
      <x v="142"/>
    </i>
    <i r="2">
      <x v="143"/>
    </i>
    <i r="2">
      <x v="144"/>
    </i>
    <i r="2">
      <x v="145"/>
    </i>
    <i r="2">
      <x v="146"/>
    </i>
    <i r="2">
      <x v="147"/>
    </i>
    <i r="2">
      <x v="191"/>
    </i>
    <i r="2">
      <x v="192"/>
    </i>
    <i r="2">
      <x v="193"/>
    </i>
    <i r="1">
      <x v="13"/>
    </i>
    <i r="2">
      <x v="87"/>
    </i>
    <i r="1">
      <x v="14"/>
    </i>
    <i r="2">
      <x v="4"/>
    </i>
    <i r="2">
      <x v="14"/>
    </i>
    <i r="2">
      <x v="32"/>
    </i>
    <i r="2">
      <x v="88"/>
    </i>
    <i r="2">
      <x v="251"/>
    </i>
    <i r="1">
      <x v="15"/>
    </i>
    <i r="2">
      <x v="89"/>
    </i>
    <i r="2">
      <x v="97"/>
    </i>
    <i r="2">
      <x v="98"/>
    </i>
    <i r="2">
      <x v="99"/>
    </i>
    <i r="2">
      <x v="100"/>
    </i>
    <i r="2">
      <x v="101"/>
    </i>
    <i r="2">
      <x v="102"/>
    </i>
    <i r="2">
      <x v="103"/>
    </i>
    <i r="2">
      <x v="104"/>
    </i>
    <i r="2">
      <x v="105"/>
    </i>
    <i r="2">
      <x v="121"/>
    </i>
    <i r="2">
      <x v="170"/>
    </i>
    <i r="2">
      <x v="171"/>
    </i>
    <i r="2">
      <x v="172"/>
    </i>
    <i r="2">
      <x v="176"/>
    </i>
    <i r="2">
      <x v="194"/>
    </i>
    <i r="2">
      <x v="207"/>
    </i>
    <i r="2">
      <x v="227"/>
    </i>
    <i r="2">
      <x v="241"/>
    </i>
    <i r="2">
      <x v="264"/>
    </i>
    <i r="1">
      <x v="16"/>
    </i>
    <i r="2">
      <x v="6"/>
    </i>
    <i r="2">
      <x v="18"/>
    </i>
    <i r="2">
      <x v="90"/>
    </i>
    <i r="2">
      <x v="251"/>
    </i>
    <i r="1">
      <x v="17"/>
    </i>
    <i r="2">
      <x v="95"/>
    </i>
    <i r="1">
      <x v="18"/>
    </i>
    <i r="2">
      <x v="72"/>
    </i>
    <i r="2">
      <x v="106"/>
    </i>
    <i r="2">
      <x v="149"/>
    </i>
    <i r="2">
      <x v="166"/>
    </i>
    <i r="2">
      <x v="169"/>
    </i>
    <i r="2">
      <x v="228"/>
    </i>
    <i r="1">
      <x v="19"/>
    </i>
    <i r="2">
      <x v="108"/>
    </i>
    <i r="1">
      <x v="23"/>
    </i>
    <i r="2">
      <x v="21"/>
    </i>
    <i r="2">
      <x v="22"/>
    </i>
    <i r="2">
      <x v="30"/>
    </i>
    <i r="2">
      <x v="46"/>
    </i>
    <i r="2">
      <x v="47"/>
    </i>
    <i r="2">
      <x v="55"/>
    </i>
    <i r="2">
      <x v="158"/>
    </i>
    <i r="1">
      <x v="24"/>
    </i>
    <i r="2">
      <x v="24"/>
    </i>
    <i r="2">
      <x v="26"/>
    </i>
    <i r="2">
      <x v="28"/>
    </i>
    <i r="2">
      <x v="30"/>
    </i>
    <i r="2">
      <x v="49"/>
    </i>
    <i r="2">
      <x v="51"/>
    </i>
    <i r="2">
      <x v="53"/>
    </i>
    <i r="2">
      <x v="55"/>
    </i>
    <i r="2">
      <x v="159"/>
    </i>
    <i r="1">
      <x v="26"/>
    </i>
    <i r="2">
      <x v="21"/>
    </i>
    <i r="2">
      <x v="25"/>
    </i>
    <i r="2">
      <x v="29"/>
    </i>
    <i r="2">
      <x v="30"/>
    </i>
    <i r="2">
      <x v="46"/>
    </i>
    <i r="2">
      <x v="50"/>
    </i>
    <i r="2">
      <x v="54"/>
    </i>
    <i r="2">
      <x v="55"/>
    </i>
    <i r="2">
      <x v="161"/>
    </i>
    <i r="1">
      <x v="27"/>
    </i>
    <i r="2">
      <x v="25"/>
    </i>
    <i r="2">
      <x v="27"/>
    </i>
    <i r="2">
      <x v="29"/>
    </i>
    <i r="2">
      <x v="30"/>
    </i>
    <i r="2">
      <x v="50"/>
    </i>
    <i r="2">
      <x v="52"/>
    </i>
    <i r="2">
      <x v="54"/>
    </i>
    <i r="2">
      <x v="55"/>
    </i>
    <i r="2">
      <x v="162"/>
    </i>
    <i r="1">
      <x v="28"/>
    </i>
    <i r="2">
      <x v="107"/>
    </i>
    <i r="2">
      <x v="163"/>
    </i>
    <i r="2">
      <x v="190"/>
    </i>
    <i r="1">
      <x v="29"/>
    </i>
    <i r="2">
      <x v="96"/>
    </i>
    <i r="2">
      <x v="98"/>
    </i>
    <i r="2">
      <x v="174"/>
    </i>
    <i r="2">
      <x v="175"/>
    </i>
    <i r="2">
      <x v="205"/>
    </i>
    <i r="2">
      <x v="249"/>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10"/>
    </i>
    <i r="2">
      <x v="42"/>
    </i>
    <i r="2">
      <x v="45"/>
    </i>
    <i r="2">
      <x v="195"/>
    </i>
    <i r="2">
      <x v="251"/>
    </i>
    <i r="1">
      <x v="34"/>
    </i>
    <i r="2">
      <x v="73"/>
    </i>
    <i r="2">
      <x v="74"/>
    </i>
    <i r="2">
      <x v="75"/>
    </i>
    <i r="2">
      <x v="76"/>
    </i>
    <i r="2">
      <x v="77"/>
    </i>
    <i r="2">
      <x v="78"/>
    </i>
    <i r="2">
      <x v="91"/>
    </i>
    <i r="2">
      <x v="92"/>
    </i>
    <i r="2">
      <x v="93"/>
    </i>
    <i r="2">
      <x v="206"/>
    </i>
    <i r="1">
      <x v="35"/>
    </i>
    <i r="2">
      <x v="212"/>
    </i>
    <i r="1">
      <x v="39"/>
    </i>
    <i r="2">
      <x v="224"/>
    </i>
    <i r="1">
      <x v="40"/>
    </i>
    <i r="2">
      <x v="7"/>
    </i>
    <i r="2">
      <x v="41"/>
    </i>
    <i r="2">
      <x v="225"/>
    </i>
    <i r="2">
      <x v="251"/>
    </i>
    <i r="1">
      <x v="41"/>
    </i>
    <i r="2">
      <x v="83"/>
    </i>
    <i r="2">
      <x v="226"/>
    </i>
    <i r="2">
      <x v="248"/>
    </i>
    <i r="1">
      <x v="43"/>
    </i>
    <i r="2">
      <x v="229"/>
    </i>
    <i r="2">
      <x v="232"/>
    </i>
    <i r="2">
      <x v="250"/>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8"/>
    </i>
    <i r="2">
      <x/>
    </i>
    <i r="2">
      <x v="2"/>
    </i>
    <i r="2">
      <x v="251"/>
    </i>
    <i r="2">
      <x v="257"/>
    </i>
    <i r="1">
      <x v="50"/>
    </i>
    <i r="2">
      <x v="259"/>
    </i>
    <i r="1">
      <x v="52"/>
    </i>
    <i r="2">
      <x v="261"/>
    </i>
    <i r="1">
      <x v="53"/>
    </i>
    <i r="2">
      <x v="208"/>
    </i>
    <i r="2">
      <x v="209"/>
    </i>
    <i r="2">
      <x v="210"/>
    </i>
    <i r="2">
      <x v="262"/>
    </i>
    <i r="1">
      <x v="54"/>
    </i>
    <i r="2">
      <x v="263"/>
    </i>
    <i r="1">
      <x v="55"/>
    </i>
    <i r="2">
      <x v="79"/>
    </i>
    <i r="2">
      <x v="80"/>
    </i>
    <i r="2">
      <x v="81"/>
    </i>
    <i r="2">
      <x v="109"/>
    </i>
    <i r="2">
      <x v="110"/>
    </i>
    <i r="2">
      <x v="111"/>
    </i>
    <i r="2">
      <x v="112"/>
    </i>
    <i r="2">
      <x v="113"/>
    </i>
    <i r="2">
      <x v="114"/>
    </i>
    <i r="2">
      <x v="265"/>
    </i>
    <i r="1">
      <x v="56"/>
    </i>
    <i r="2">
      <x v="63"/>
    </i>
    <i r="2">
      <x v="64"/>
    </i>
    <i r="2">
      <x v="266"/>
    </i>
    <i>
      <x v="1"/>
    </i>
    <i r="1">
      <x/>
    </i>
    <i r="2">
      <x v="60"/>
    </i>
    <i r="1">
      <x v="1"/>
    </i>
    <i r="2">
      <x v="17"/>
    </i>
    <i r="2">
      <x v="33"/>
    </i>
    <i r="2">
      <x v="41"/>
    </i>
    <i r="2">
      <x v="61"/>
    </i>
    <i r="2">
      <x v="251"/>
    </i>
    <i r="1">
      <x v="3"/>
    </i>
    <i r="2">
      <x v="66"/>
    </i>
    <i r="2">
      <x v="122"/>
    </i>
    <i r="2">
      <x v="123"/>
    </i>
    <i r="1">
      <x v="4"/>
    </i>
    <i r="2">
      <x v="13"/>
    </i>
    <i r="2">
      <x v="31"/>
    </i>
    <i r="2">
      <x v="41"/>
    </i>
    <i r="2">
      <x v="67"/>
    </i>
    <i r="2">
      <x v="251"/>
    </i>
    <i r="1">
      <x v="5"/>
    </i>
    <i r="2">
      <x v="8"/>
    </i>
    <i r="2">
      <x v="20"/>
    </i>
    <i r="2">
      <x v="38"/>
    </i>
    <i r="2">
      <x v="68"/>
    </i>
    <i r="2">
      <x v="251"/>
    </i>
    <i r="1">
      <x v="7"/>
    </i>
    <i r="2">
      <x v="3"/>
    </i>
    <i r="2">
      <x v="16"/>
    </i>
    <i r="2">
      <x v="35"/>
    </i>
    <i r="2">
      <x v="36"/>
    </i>
    <i r="2">
      <x v="70"/>
    </i>
    <i r="2">
      <x v="251"/>
    </i>
    <i r="1">
      <x v="8"/>
    </i>
    <i r="2">
      <x v="8"/>
    </i>
    <i r="2">
      <x v="20"/>
    </i>
    <i r="2">
      <x v="38"/>
    </i>
    <i r="2">
      <x v="71"/>
    </i>
    <i r="2">
      <x v="251"/>
    </i>
    <i r="1">
      <x v="9"/>
    </i>
    <i r="2">
      <x v="82"/>
    </i>
    <i r="1">
      <x v="10"/>
    </i>
    <i r="2">
      <x v="56"/>
    </i>
    <i r="2">
      <x v="57"/>
    </i>
    <i r="2">
      <x v="58"/>
    </i>
    <i r="2">
      <x v="84"/>
    </i>
    <i r="2">
      <x v="142"/>
    </i>
    <i r="2">
      <x v="143"/>
    </i>
    <i r="2">
      <x v="144"/>
    </i>
    <i r="2">
      <x v="145"/>
    </i>
    <i r="2">
      <x v="146"/>
    </i>
    <i r="2">
      <x v="147"/>
    </i>
    <i r="2">
      <x v="191"/>
    </i>
    <i r="2">
      <x v="192"/>
    </i>
    <i r="2">
      <x v="193"/>
    </i>
    <i r="1">
      <x v="13"/>
    </i>
    <i r="2">
      <x v="87"/>
    </i>
    <i r="1">
      <x v="14"/>
    </i>
    <i r="2">
      <x v="4"/>
    </i>
    <i r="2">
      <x v="14"/>
    </i>
    <i r="2">
      <x v="32"/>
    </i>
    <i r="2">
      <x v="88"/>
    </i>
    <i r="2">
      <x v="251"/>
    </i>
    <i r="1">
      <x v="15"/>
    </i>
    <i r="2">
      <x v="89"/>
    </i>
    <i r="2">
      <x v="97"/>
    </i>
    <i r="2">
      <x v="98"/>
    </i>
    <i r="2">
      <x v="99"/>
    </i>
    <i r="2">
      <x v="100"/>
    </i>
    <i r="2">
      <x v="101"/>
    </i>
    <i r="2">
      <x v="102"/>
    </i>
    <i r="2">
      <x v="103"/>
    </i>
    <i r="2">
      <x v="104"/>
    </i>
    <i r="2">
      <x v="105"/>
    </i>
    <i r="2">
      <x v="121"/>
    </i>
    <i r="2">
      <x v="170"/>
    </i>
    <i r="2">
      <x v="171"/>
    </i>
    <i r="2">
      <x v="172"/>
    </i>
    <i r="2">
      <x v="176"/>
    </i>
    <i r="2">
      <x v="194"/>
    </i>
    <i r="2">
      <x v="207"/>
    </i>
    <i r="2">
      <x v="227"/>
    </i>
    <i r="2">
      <x v="241"/>
    </i>
    <i r="2">
      <x v="264"/>
    </i>
    <i r="1">
      <x v="16"/>
    </i>
    <i r="2">
      <x v="6"/>
    </i>
    <i r="2">
      <x v="18"/>
    </i>
    <i r="2">
      <x v="90"/>
    </i>
    <i r="2">
      <x v="251"/>
    </i>
    <i r="1">
      <x v="17"/>
    </i>
    <i r="2">
      <x v="95"/>
    </i>
    <i r="1">
      <x v="18"/>
    </i>
    <i r="2">
      <x v="59"/>
    </i>
    <i r="2">
      <x v="72"/>
    </i>
    <i r="2">
      <x v="106"/>
    </i>
    <i r="2">
      <x v="149"/>
    </i>
    <i r="2">
      <x v="169"/>
    </i>
    <i r="2">
      <x v="228"/>
    </i>
    <i r="1">
      <x v="19"/>
    </i>
    <i r="2">
      <x v="108"/>
    </i>
    <i r="1">
      <x v="23"/>
    </i>
    <i r="2">
      <x v="21"/>
    </i>
    <i r="2">
      <x v="22"/>
    </i>
    <i r="2">
      <x v="30"/>
    </i>
    <i r="2">
      <x v="46"/>
    </i>
    <i r="2">
      <x v="47"/>
    </i>
    <i r="2">
      <x v="55"/>
    </i>
    <i r="2">
      <x v="158"/>
    </i>
    <i r="1">
      <x v="24"/>
    </i>
    <i r="2">
      <x v="24"/>
    </i>
    <i r="2">
      <x v="26"/>
    </i>
    <i r="2">
      <x v="28"/>
    </i>
    <i r="2">
      <x v="30"/>
    </i>
    <i r="2">
      <x v="49"/>
    </i>
    <i r="2">
      <x v="51"/>
    </i>
    <i r="2">
      <x v="53"/>
    </i>
    <i r="2">
      <x v="55"/>
    </i>
    <i r="2">
      <x v="159"/>
    </i>
    <i r="1">
      <x v="26"/>
    </i>
    <i r="2">
      <x v="21"/>
    </i>
    <i r="2">
      <x v="25"/>
    </i>
    <i r="2">
      <x v="29"/>
    </i>
    <i r="2">
      <x v="30"/>
    </i>
    <i r="2">
      <x v="46"/>
    </i>
    <i r="2">
      <x v="50"/>
    </i>
    <i r="2">
      <x v="54"/>
    </i>
    <i r="2">
      <x v="55"/>
    </i>
    <i r="2">
      <x v="161"/>
    </i>
    <i r="1">
      <x v="27"/>
    </i>
    <i r="2">
      <x v="25"/>
    </i>
    <i r="2">
      <x v="27"/>
    </i>
    <i r="2">
      <x v="29"/>
    </i>
    <i r="2">
      <x v="30"/>
    </i>
    <i r="2">
      <x v="50"/>
    </i>
    <i r="2">
      <x v="52"/>
    </i>
    <i r="2">
      <x v="54"/>
    </i>
    <i r="2">
      <x v="55"/>
    </i>
    <i r="2">
      <x v="162"/>
    </i>
    <i r="1">
      <x v="28"/>
    </i>
    <i r="2">
      <x v="107"/>
    </i>
    <i r="2">
      <x v="163"/>
    </i>
    <i r="2">
      <x v="190"/>
    </i>
    <i r="1">
      <x v="29"/>
    </i>
    <i r="2">
      <x v="96"/>
    </i>
    <i r="2">
      <x v="98"/>
    </i>
    <i r="2">
      <x v="174"/>
    </i>
    <i r="2">
      <x v="175"/>
    </i>
    <i r="2">
      <x v="205"/>
    </i>
    <i r="2">
      <x v="249"/>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10"/>
    </i>
    <i r="2">
      <x v="42"/>
    </i>
    <i r="2">
      <x v="45"/>
    </i>
    <i r="2">
      <x v="195"/>
    </i>
    <i r="2">
      <x v="251"/>
    </i>
    <i r="1">
      <x v="34"/>
    </i>
    <i r="2">
      <x v="73"/>
    </i>
    <i r="2">
      <x v="74"/>
    </i>
    <i r="2">
      <x v="75"/>
    </i>
    <i r="2">
      <x v="76"/>
    </i>
    <i r="2">
      <x v="77"/>
    </i>
    <i r="2">
      <x v="78"/>
    </i>
    <i r="2">
      <x v="91"/>
    </i>
    <i r="2">
      <x v="92"/>
    </i>
    <i r="2">
      <x v="93"/>
    </i>
    <i r="2">
      <x v="206"/>
    </i>
    <i r="1">
      <x v="35"/>
    </i>
    <i r="2">
      <x v="212"/>
    </i>
    <i r="1">
      <x v="39"/>
    </i>
    <i r="2">
      <x v="224"/>
    </i>
    <i r="1">
      <x v="40"/>
    </i>
    <i r="2">
      <x v="7"/>
    </i>
    <i r="2">
      <x v="41"/>
    </i>
    <i r="2">
      <x v="225"/>
    </i>
    <i r="2">
      <x v="251"/>
    </i>
    <i r="1">
      <x v="41"/>
    </i>
    <i r="2">
      <x v="83"/>
    </i>
    <i r="2">
      <x v="226"/>
    </i>
    <i r="2">
      <x v="248"/>
    </i>
    <i r="1">
      <x v="43"/>
    </i>
    <i r="2">
      <x v="229"/>
    </i>
    <i r="2">
      <x v="232"/>
    </i>
    <i r="2">
      <x v="250"/>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8"/>
    </i>
    <i r="2">
      <x/>
    </i>
    <i r="2">
      <x v="2"/>
    </i>
    <i r="2">
      <x v="251"/>
    </i>
    <i r="2">
      <x v="257"/>
    </i>
    <i r="1">
      <x v="50"/>
    </i>
    <i r="2">
      <x v="259"/>
    </i>
    <i r="1">
      <x v="52"/>
    </i>
    <i r="2">
      <x v="261"/>
    </i>
    <i r="1">
      <x v="53"/>
    </i>
    <i r="2">
      <x v="208"/>
    </i>
    <i r="2">
      <x v="209"/>
    </i>
    <i r="2">
      <x v="210"/>
    </i>
    <i r="2">
      <x v="262"/>
    </i>
    <i r="1">
      <x v="54"/>
    </i>
    <i r="2">
      <x v="263"/>
    </i>
    <i r="1">
      <x v="55"/>
    </i>
    <i r="2">
      <x v="79"/>
    </i>
    <i r="2">
      <x v="80"/>
    </i>
    <i r="2">
      <x v="81"/>
    </i>
    <i r="2">
      <x v="109"/>
    </i>
    <i r="2">
      <x v="110"/>
    </i>
    <i r="2">
      <x v="111"/>
    </i>
    <i r="2">
      <x v="112"/>
    </i>
    <i r="2">
      <x v="113"/>
    </i>
    <i r="2">
      <x v="114"/>
    </i>
    <i r="2">
      <x v="265"/>
    </i>
    <i r="1">
      <x v="56"/>
    </i>
    <i r="2">
      <x v="63"/>
    </i>
    <i r="2">
      <x v="64"/>
    </i>
    <i r="2">
      <x v="266"/>
    </i>
    <i>
      <x v="2"/>
    </i>
    <i r="1">
      <x/>
    </i>
    <i r="2">
      <x v="60"/>
    </i>
    <i r="1">
      <x v="1"/>
    </i>
    <i r="2">
      <x v="17"/>
    </i>
    <i r="2">
      <x v="33"/>
    </i>
    <i r="2">
      <x v="41"/>
    </i>
    <i r="2">
      <x v="61"/>
    </i>
    <i r="2">
      <x v="251"/>
    </i>
    <i r="1">
      <x v="3"/>
    </i>
    <i r="2">
      <x v="66"/>
    </i>
    <i r="2">
      <x v="122"/>
    </i>
    <i r="2">
      <x v="123"/>
    </i>
    <i r="1">
      <x v="4"/>
    </i>
    <i r="2">
      <x v="13"/>
    </i>
    <i r="2">
      <x v="31"/>
    </i>
    <i r="2">
      <x v="41"/>
    </i>
    <i r="2">
      <x v="67"/>
    </i>
    <i r="2">
      <x v="251"/>
    </i>
    <i r="1">
      <x v="5"/>
    </i>
    <i r="2">
      <x v="8"/>
    </i>
    <i r="2">
      <x v="20"/>
    </i>
    <i r="2">
      <x v="38"/>
    </i>
    <i r="2">
      <x v="68"/>
    </i>
    <i r="2">
      <x v="251"/>
    </i>
    <i r="1">
      <x v="7"/>
    </i>
    <i r="2">
      <x v="3"/>
    </i>
    <i r="2">
      <x v="16"/>
    </i>
    <i r="2">
      <x v="35"/>
    </i>
    <i r="2">
      <x v="36"/>
    </i>
    <i r="2">
      <x v="70"/>
    </i>
    <i r="2">
      <x v="251"/>
    </i>
    <i r="1">
      <x v="8"/>
    </i>
    <i r="2">
      <x v="8"/>
    </i>
    <i r="2">
      <x v="20"/>
    </i>
    <i r="2">
      <x v="38"/>
    </i>
    <i r="2">
      <x v="71"/>
    </i>
    <i r="2">
      <x v="251"/>
    </i>
    <i r="1">
      <x v="9"/>
    </i>
    <i r="2">
      <x v="82"/>
    </i>
    <i r="1">
      <x v="10"/>
    </i>
    <i r="2">
      <x v="56"/>
    </i>
    <i r="2">
      <x v="57"/>
    </i>
    <i r="2">
      <x v="58"/>
    </i>
    <i r="2">
      <x v="84"/>
    </i>
    <i r="2">
      <x v="142"/>
    </i>
    <i r="2">
      <x v="143"/>
    </i>
    <i r="2">
      <x v="144"/>
    </i>
    <i r="2">
      <x v="145"/>
    </i>
    <i r="2">
      <x v="146"/>
    </i>
    <i r="2">
      <x v="147"/>
    </i>
    <i r="2">
      <x v="191"/>
    </i>
    <i r="2">
      <x v="192"/>
    </i>
    <i r="2">
      <x v="193"/>
    </i>
    <i r="1">
      <x v="13"/>
    </i>
    <i r="2">
      <x v="87"/>
    </i>
    <i r="1">
      <x v="14"/>
    </i>
    <i r="2">
      <x v="4"/>
    </i>
    <i r="2">
      <x v="14"/>
    </i>
    <i r="2">
      <x v="32"/>
    </i>
    <i r="2">
      <x v="88"/>
    </i>
    <i r="2">
      <x v="251"/>
    </i>
    <i r="1">
      <x v="15"/>
    </i>
    <i r="2">
      <x v="89"/>
    </i>
    <i r="2">
      <x v="97"/>
    </i>
    <i r="2">
      <x v="98"/>
    </i>
    <i r="2">
      <x v="99"/>
    </i>
    <i r="2">
      <x v="100"/>
    </i>
    <i r="2">
      <x v="101"/>
    </i>
    <i r="2">
      <x v="102"/>
    </i>
    <i r="2">
      <x v="103"/>
    </i>
    <i r="2">
      <x v="104"/>
    </i>
    <i r="2">
      <x v="105"/>
    </i>
    <i r="2">
      <x v="121"/>
    </i>
    <i r="2">
      <x v="170"/>
    </i>
    <i r="2">
      <x v="171"/>
    </i>
    <i r="2">
      <x v="172"/>
    </i>
    <i r="2">
      <x v="176"/>
    </i>
    <i r="2">
      <x v="194"/>
    </i>
    <i r="2">
      <x v="207"/>
    </i>
    <i r="2">
      <x v="227"/>
    </i>
    <i r="2">
      <x v="241"/>
    </i>
    <i r="2">
      <x v="264"/>
    </i>
    <i r="1">
      <x v="16"/>
    </i>
    <i r="2">
      <x v="6"/>
    </i>
    <i r="2">
      <x v="18"/>
    </i>
    <i r="2">
      <x v="90"/>
    </i>
    <i r="2">
      <x v="251"/>
    </i>
    <i r="1">
      <x v="17"/>
    </i>
    <i r="2">
      <x v="95"/>
    </i>
    <i r="1">
      <x v="18"/>
    </i>
    <i r="2">
      <x v="59"/>
    </i>
    <i r="2">
      <x v="72"/>
    </i>
    <i r="2">
      <x v="106"/>
    </i>
    <i r="2">
      <x v="149"/>
    </i>
    <i r="2">
      <x v="169"/>
    </i>
    <i r="2">
      <x v="228"/>
    </i>
    <i r="1">
      <x v="19"/>
    </i>
    <i r="2">
      <x v="108"/>
    </i>
    <i r="1">
      <x v="23"/>
    </i>
    <i r="2">
      <x v="21"/>
    </i>
    <i r="2">
      <x v="22"/>
    </i>
    <i r="2">
      <x v="30"/>
    </i>
    <i r="2">
      <x v="46"/>
    </i>
    <i r="2">
      <x v="47"/>
    </i>
    <i r="2">
      <x v="55"/>
    </i>
    <i r="2">
      <x v="158"/>
    </i>
    <i r="1">
      <x v="24"/>
    </i>
    <i r="2">
      <x v="24"/>
    </i>
    <i r="2">
      <x v="26"/>
    </i>
    <i r="2">
      <x v="28"/>
    </i>
    <i r="2">
      <x v="30"/>
    </i>
    <i r="2">
      <x v="49"/>
    </i>
    <i r="2">
      <x v="51"/>
    </i>
    <i r="2">
      <x v="53"/>
    </i>
    <i r="2">
      <x v="55"/>
    </i>
    <i r="2">
      <x v="159"/>
    </i>
    <i r="1">
      <x v="26"/>
    </i>
    <i r="2">
      <x v="21"/>
    </i>
    <i r="2">
      <x v="25"/>
    </i>
    <i r="2">
      <x v="29"/>
    </i>
    <i r="2">
      <x v="30"/>
    </i>
    <i r="2">
      <x v="46"/>
    </i>
    <i r="2">
      <x v="50"/>
    </i>
    <i r="2">
      <x v="54"/>
    </i>
    <i r="2">
      <x v="55"/>
    </i>
    <i r="2">
      <x v="161"/>
    </i>
    <i r="1">
      <x v="27"/>
    </i>
    <i r="2">
      <x v="25"/>
    </i>
    <i r="2">
      <x v="27"/>
    </i>
    <i r="2">
      <x v="29"/>
    </i>
    <i r="2">
      <x v="30"/>
    </i>
    <i r="2">
      <x v="50"/>
    </i>
    <i r="2">
      <x v="52"/>
    </i>
    <i r="2">
      <x v="54"/>
    </i>
    <i r="2">
      <x v="55"/>
    </i>
    <i r="2">
      <x v="162"/>
    </i>
    <i r="1">
      <x v="28"/>
    </i>
    <i r="2">
      <x v="107"/>
    </i>
    <i r="2">
      <x v="163"/>
    </i>
    <i r="2">
      <x v="190"/>
    </i>
    <i r="1">
      <x v="29"/>
    </i>
    <i r="2">
      <x v="96"/>
    </i>
    <i r="2">
      <x v="98"/>
    </i>
    <i r="2">
      <x v="174"/>
    </i>
    <i r="2">
      <x v="175"/>
    </i>
    <i r="2">
      <x v="205"/>
    </i>
    <i r="2">
      <x v="249"/>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10"/>
    </i>
    <i r="2">
      <x v="42"/>
    </i>
    <i r="2">
      <x v="45"/>
    </i>
    <i r="2">
      <x v="195"/>
    </i>
    <i r="2">
      <x v="251"/>
    </i>
    <i r="1">
      <x v="34"/>
    </i>
    <i r="2">
      <x v="73"/>
    </i>
    <i r="2">
      <x v="74"/>
    </i>
    <i r="2">
      <x v="75"/>
    </i>
    <i r="2">
      <x v="76"/>
    </i>
    <i r="2">
      <x v="77"/>
    </i>
    <i r="2">
      <x v="78"/>
    </i>
    <i r="2">
      <x v="91"/>
    </i>
    <i r="2">
      <x v="92"/>
    </i>
    <i r="2">
      <x v="93"/>
    </i>
    <i r="2">
      <x v="206"/>
    </i>
    <i r="1">
      <x v="35"/>
    </i>
    <i r="2">
      <x v="212"/>
    </i>
    <i r="1">
      <x v="39"/>
    </i>
    <i r="2">
      <x v="224"/>
    </i>
    <i r="1">
      <x v="40"/>
    </i>
    <i r="2">
      <x v="7"/>
    </i>
    <i r="2">
      <x v="41"/>
    </i>
    <i r="2">
      <x v="225"/>
    </i>
    <i r="2">
      <x v="251"/>
    </i>
    <i r="1">
      <x v="41"/>
    </i>
    <i r="2">
      <x v="83"/>
    </i>
    <i r="2">
      <x v="226"/>
    </i>
    <i r="2">
      <x v="248"/>
    </i>
    <i r="1">
      <x v="43"/>
    </i>
    <i r="2">
      <x v="229"/>
    </i>
    <i r="2">
      <x v="232"/>
    </i>
    <i r="2">
      <x v="250"/>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8"/>
    </i>
    <i r="2">
      <x/>
    </i>
    <i r="2">
      <x v="2"/>
    </i>
    <i r="2">
      <x v="251"/>
    </i>
    <i r="2">
      <x v="257"/>
    </i>
    <i r="1">
      <x v="50"/>
    </i>
    <i r="2">
      <x v="259"/>
    </i>
    <i r="1">
      <x v="52"/>
    </i>
    <i r="2">
      <x v="261"/>
    </i>
    <i r="1">
      <x v="53"/>
    </i>
    <i r="2">
      <x v="208"/>
    </i>
    <i r="2">
      <x v="209"/>
    </i>
    <i r="2">
      <x v="210"/>
    </i>
    <i r="2">
      <x v="262"/>
    </i>
    <i r="1">
      <x v="54"/>
    </i>
    <i r="2">
      <x v="263"/>
    </i>
    <i r="1">
      <x v="55"/>
    </i>
    <i r="2">
      <x v="79"/>
    </i>
    <i r="2">
      <x v="80"/>
    </i>
    <i r="2">
      <x v="81"/>
    </i>
    <i r="2">
      <x v="109"/>
    </i>
    <i r="2">
      <x v="110"/>
    </i>
    <i r="2">
      <x v="111"/>
    </i>
    <i r="2">
      <x v="112"/>
    </i>
    <i r="2">
      <x v="113"/>
    </i>
    <i r="2">
      <x v="114"/>
    </i>
    <i r="2">
      <x v="265"/>
    </i>
    <i r="1">
      <x v="56"/>
    </i>
    <i r="2">
      <x v="63"/>
    </i>
    <i r="2">
      <x v="64"/>
    </i>
    <i r="2">
      <x v="266"/>
    </i>
    <i>
      <x v="3"/>
    </i>
    <i r="1">
      <x/>
    </i>
    <i r="2">
      <x v="60"/>
    </i>
    <i r="1">
      <x v="1"/>
    </i>
    <i r="2">
      <x v="17"/>
    </i>
    <i r="2">
      <x v="33"/>
    </i>
    <i r="2">
      <x v="41"/>
    </i>
    <i r="2">
      <x v="61"/>
    </i>
    <i r="2">
      <x v="251"/>
    </i>
    <i r="1">
      <x v="3"/>
    </i>
    <i r="2">
      <x v="66"/>
    </i>
    <i r="2">
      <x v="122"/>
    </i>
    <i r="2">
      <x v="123"/>
    </i>
    <i r="1">
      <x v="4"/>
    </i>
    <i r="2">
      <x v="13"/>
    </i>
    <i r="2">
      <x v="31"/>
    </i>
    <i r="2">
      <x v="41"/>
    </i>
    <i r="2">
      <x v="67"/>
    </i>
    <i r="2">
      <x v="251"/>
    </i>
    <i r="1">
      <x v="5"/>
    </i>
    <i r="2">
      <x v="8"/>
    </i>
    <i r="2">
      <x v="20"/>
    </i>
    <i r="2">
      <x v="38"/>
    </i>
    <i r="2">
      <x v="68"/>
    </i>
    <i r="2">
      <x v="251"/>
    </i>
    <i r="1">
      <x v="7"/>
    </i>
    <i r="2">
      <x v="3"/>
    </i>
    <i r="2">
      <x v="16"/>
    </i>
    <i r="2">
      <x v="35"/>
    </i>
    <i r="2">
      <x v="36"/>
    </i>
    <i r="2">
      <x v="70"/>
    </i>
    <i r="2">
      <x v="251"/>
    </i>
    <i r="1">
      <x v="8"/>
    </i>
    <i r="2">
      <x v="8"/>
    </i>
    <i r="2">
      <x v="20"/>
    </i>
    <i r="2">
      <x v="38"/>
    </i>
    <i r="2">
      <x v="71"/>
    </i>
    <i r="2">
      <x v="251"/>
    </i>
    <i r="1">
      <x v="9"/>
    </i>
    <i r="2">
      <x v="82"/>
    </i>
    <i r="1">
      <x v="10"/>
    </i>
    <i r="2">
      <x v="56"/>
    </i>
    <i r="2">
      <x v="57"/>
    </i>
    <i r="2">
      <x v="58"/>
    </i>
    <i r="2">
      <x v="84"/>
    </i>
    <i r="2">
      <x v="142"/>
    </i>
    <i r="2">
      <x v="143"/>
    </i>
    <i r="2">
      <x v="144"/>
    </i>
    <i r="2">
      <x v="145"/>
    </i>
    <i r="2">
      <x v="146"/>
    </i>
    <i r="2">
      <x v="147"/>
    </i>
    <i r="2">
      <x v="191"/>
    </i>
    <i r="2">
      <x v="192"/>
    </i>
    <i r="2">
      <x v="193"/>
    </i>
    <i r="1">
      <x v="13"/>
    </i>
    <i r="2">
      <x v="87"/>
    </i>
    <i r="1">
      <x v="14"/>
    </i>
    <i r="2">
      <x v="4"/>
    </i>
    <i r="2">
      <x v="14"/>
    </i>
    <i r="2">
      <x v="32"/>
    </i>
    <i r="2">
      <x v="88"/>
    </i>
    <i r="2">
      <x v="251"/>
    </i>
    <i r="1">
      <x v="15"/>
    </i>
    <i r="2">
      <x v="89"/>
    </i>
    <i r="2">
      <x v="97"/>
    </i>
    <i r="2">
      <x v="98"/>
    </i>
    <i r="2">
      <x v="99"/>
    </i>
    <i r="2">
      <x v="100"/>
    </i>
    <i r="2">
      <x v="101"/>
    </i>
    <i r="2">
      <x v="102"/>
    </i>
    <i r="2">
      <x v="103"/>
    </i>
    <i r="2">
      <x v="104"/>
    </i>
    <i r="2">
      <x v="105"/>
    </i>
    <i r="2">
      <x v="121"/>
    </i>
    <i r="2">
      <x v="170"/>
    </i>
    <i r="2">
      <x v="171"/>
    </i>
    <i r="2">
      <x v="172"/>
    </i>
    <i r="2">
      <x v="176"/>
    </i>
    <i r="2">
      <x v="194"/>
    </i>
    <i r="2">
      <x v="207"/>
    </i>
    <i r="2">
      <x v="227"/>
    </i>
    <i r="2">
      <x v="241"/>
    </i>
    <i r="2">
      <x v="264"/>
    </i>
    <i r="1">
      <x v="16"/>
    </i>
    <i r="2">
      <x v="6"/>
    </i>
    <i r="2">
      <x v="18"/>
    </i>
    <i r="2">
      <x v="90"/>
    </i>
    <i r="2">
      <x v="251"/>
    </i>
    <i r="1">
      <x v="17"/>
    </i>
    <i r="2">
      <x v="95"/>
    </i>
    <i r="1">
      <x v="18"/>
    </i>
    <i r="2">
      <x v="59"/>
    </i>
    <i r="2">
      <x v="72"/>
    </i>
    <i r="2">
      <x v="106"/>
    </i>
    <i r="2">
      <x v="149"/>
    </i>
    <i r="2">
      <x v="169"/>
    </i>
    <i r="2">
      <x v="228"/>
    </i>
    <i r="1">
      <x v="19"/>
    </i>
    <i r="2">
      <x v="108"/>
    </i>
    <i r="1">
      <x v="23"/>
    </i>
    <i r="2">
      <x v="21"/>
    </i>
    <i r="2">
      <x v="22"/>
    </i>
    <i r="2">
      <x v="30"/>
    </i>
    <i r="2">
      <x v="46"/>
    </i>
    <i r="2">
      <x v="47"/>
    </i>
    <i r="2">
      <x v="55"/>
    </i>
    <i r="2">
      <x v="158"/>
    </i>
    <i r="1">
      <x v="24"/>
    </i>
    <i r="2">
      <x v="24"/>
    </i>
    <i r="2">
      <x v="26"/>
    </i>
    <i r="2">
      <x v="28"/>
    </i>
    <i r="2">
      <x v="30"/>
    </i>
    <i r="2">
      <x v="49"/>
    </i>
    <i r="2">
      <x v="51"/>
    </i>
    <i r="2">
      <x v="53"/>
    </i>
    <i r="2">
      <x v="55"/>
    </i>
    <i r="2">
      <x v="159"/>
    </i>
    <i r="1">
      <x v="26"/>
    </i>
    <i r="2">
      <x v="21"/>
    </i>
    <i r="2">
      <x v="25"/>
    </i>
    <i r="2">
      <x v="29"/>
    </i>
    <i r="2">
      <x v="30"/>
    </i>
    <i r="2">
      <x v="46"/>
    </i>
    <i r="2">
      <x v="50"/>
    </i>
    <i r="2">
      <x v="54"/>
    </i>
    <i r="2">
      <x v="55"/>
    </i>
    <i r="2">
      <x v="161"/>
    </i>
    <i r="1">
      <x v="27"/>
    </i>
    <i r="2">
      <x v="25"/>
    </i>
    <i r="2">
      <x v="27"/>
    </i>
    <i r="2">
      <x v="29"/>
    </i>
    <i r="2">
      <x v="30"/>
    </i>
    <i r="2">
      <x v="50"/>
    </i>
    <i r="2">
      <x v="52"/>
    </i>
    <i r="2">
      <x v="54"/>
    </i>
    <i r="2">
      <x v="55"/>
    </i>
    <i r="2">
      <x v="162"/>
    </i>
    <i r="1">
      <x v="28"/>
    </i>
    <i r="2">
      <x v="107"/>
    </i>
    <i r="2">
      <x v="163"/>
    </i>
    <i r="2">
      <x v="190"/>
    </i>
    <i r="1">
      <x v="29"/>
    </i>
    <i r="2">
      <x v="96"/>
    </i>
    <i r="2">
      <x v="98"/>
    </i>
    <i r="2">
      <x v="174"/>
    </i>
    <i r="2">
      <x v="175"/>
    </i>
    <i r="2">
      <x v="205"/>
    </i>
    <i r="2">
      <x v="249"/>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10"/>
    </i>
    <i r="2">
      <x v="42"/>
    </i>
    <i r="2">
      <x v="45"/>
    </i>
    <i r="2">
      <x v="195"/>
    </i>
    <i r="2">
      <x v="251"/>
    </i>
    <i r="1">
      <x v="34"/>
    </i>
    <i r="2">
      <x v="73"/>
    </i>
    <i r="2">
      <x v="74"/>
    </i>
    <i r="2">
      <x v="75"/>
    </i>
    <i r="2">
      <x v="76"/>
    </i>
    <i r="2">
      <x v="77"/>
    </i>
    <i r="2">
      <x v="78"/>
    </i>
    <i r="2">
      <x v="91"/>
    </i>
    <i r="2">
      <x v="92"/>
    </i>
    <i r="2">
      <x v="93"/>
    </i>
    <i r="2">
      <x v="206"/>
    </i>
    <i r="1">
      <x v="35"/>
    </i>
    <i r="2">
      <x v="212"/>
    </i>
    <i r="1">
      <x v="39"/>
    </i>
    <i r="2">
      <x v="224"/>
    </i>
    <i r="1">
      <x v="40"/>
    </i>
    <i r="2">
      <x v="7"/>
    </i>
    <i r="2">
      <x v="41"/>
    </i>
    <i r="2">
      <x v="225"/>
    </i>
    <i r="2">
      <x v="251"/>
    </i>
    <i r="1">
      <x v="41"/>
    </i>
    <i r="2">
      <x v="83"/>
    </i>
    <i r="2">
      <x v="226"/>
    </i>
    <i r="2">
      <x v="248"/>
    </i>
    <i r="1">
      <x v="43"/>
    </i>
    <i r="2">
      <x v="229"/>
    </i>
    <i r="2">
      <x v="232"/>
    </i>
    <i r="2">
      <x v="250"/>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8"/>
    </i>
    <i r="2">
      <x/>
    </i>
    <i r="2">
      <x v="2"/>
    </i>
    <i r="2">
      <x v="251"/>
    </i>
    <i r="2">
      <x v="257"/>
    </i>
    <i r="1">
      <x v="50"/>
    </i>
    <i r="2">
      <x v="259"/>
    </i>
    <i r="1">
      <x v="52"/>
    </i>
    <i r="2">
      <x v="261"/>
    </i>
    <i r="1">
      <x v="53"/>
    </i>
    <i r="2">
      <x v="208"/>
    </i>
    <i r="2">
      <x v="209"/>
    </i>
    <i r="2">
      <x v="210"/>
    </i>
    <i r="2">
      <x v="262"/>
    </i>
    <i r="1">
      <x v="54"/>
    </i>
    <i r="2">
      <x v="263"/>
    </i>
    <i r="1">
      <x v="55"/>
    </i>
    <i r="2">
      <x v="79"/>
    </i>
    <i r="2">
      <x v="80"/>
    </i>
    <i r="2">
      <x v="81"/>
    </i>
    <i r="2">
      <x v="109"/>
    </i>
    <i r="2">
      <x v="110"/>
    </i>
    <i r="2">
      <x v="111"/>
    </i>
    <i r="2">
      <x v="112"/>
    </i>
    <i r="2">
      <x v="113"/>
    </i>
    <i r="2">
      <x v="114"/>
    </i>
    <i r="2">
      <x v="265"/>
    </i>
    <i r="1">
      <x v="56"/>
    </i>
    <i r="2">
      <x v="63"/>
    </i>
    <i r="2">
      <x v="64"/>
    </i>
    <i r="2">
      <x v="266"/>
    </i>
    <i>
      <x v="4"/>
    </i>
    <i r="1">
      <x/>
    </i>
    <i r="2">
      <x v="60"/>
    </i>
    <i r="1">
      <x v="1"/>
    </i>
    <i r="2">
      <x v="17"/>
    </i>
    <i r="2">
      <x v="33"/>
    </i>
    <i r="2">
      <x v="41"/>
    </i>
    <i r="2">
      <x v="61"/>
    </i>
    <i r="2">
      <x v="251"/>
    </i>
    <i r="1">
      <x v="3"/>
    </i>
    <i r="2">
      <x v="66"/>
    </i>
    <i r="2">
      <x v="122"/>
    </i>
    <i r="2">
      <x v="123"/>
    </i>
    <i r="1">
      <x v="4"/>
    </i>
    <i r="2">
      <x v="13"/>
    </i>
    <i r="2">
      <x v="31"/>
    </i>
    <i r="2">
      <x v="41"/>
    </i>
    <i r="2">
      <x v="67"/>
    </i>
    <i r="2">
      <x v="251"/>
    </i>
    <i r="1">
      <x v="6"/>
    </i>
    <i r="2">
      <x v="8"/>
    </i>
    <i r="2">
      <x v="20"/>
    </i>
    <i r="2">
      <x v="38"/>
    </i>
    <i r="2">
      <x v="69"/>
    </i>
    <i r="2">
      <x v="251"/>
    </i>
    <i r="1">
      <x v="8"/>
    </i>
    <i r="2">
      <x v="8"/>
    </i>
    <i r="2">
      <x v="20"/>
    </i>
    <i r="2">
      <x v="38"/>
    </i>
    <i r="2">
      <x v="71"/>
    </i>
    <i r="2">
      <x v="251"/>
    </i>
    <i r="1">
      <x v="9"/>
    </i>
    <i r="2">
      <x v="82"/>
    </i>
    <i r="2">
      <x v="119"/>
    </i>
    <i r="2">
      <x v="197"/>
    </i>
    <i r="2">
      <x v="198"/>
    </i>
    <i r="2">
      <x v="211"/>
    </i>
    <i r="2">
      <x v="219"/>
    </i>
    <i r="2">
      <x v="253"/>
    </i>
    <i r="2">
      <x v="256"/>
    </i>
    <i r="1">
      <x v="10"/>
    </i>
    <i r="2">
      <x v="56"/>
    </i>
    <i r="2">
      <x v="57"/>
    </i>
    <i r="2">
      <x v="58"/>
    </i>
    <i r="2">
      <x v="84"/>
    </i>
    <i r="2">
      <x v="124"/>
    </i>
    <i r="2">
      <x v="125"/>
    </i>
    <i r="2">
      <x v="126"/>
    </i>
    <i r="2">
      <x v="127"/>
    </i>
    <i r="2">
      <x v="128"/>
    </i>
    <i r="2">
      <x v="129"/>
    </i>
    <i r="2">
      <x v="191"/>
    </i>
    <i r="2">
      <x v="192"/>
    </i>
    <i r="2">
      <x v="193"/>
    </i>
    <i r="1">
      <x v="17"/>
    </i>
    <i r="2">
      <x v="95"/>
    </i>
    <i r="2">
      <x v="119"/>
    </i>
    <i r="2">
      <x v="197"/>
    </i>
    <i r="2">
      <x v="198"/>
    </i>
    <i r="2">
      <x v="211"/>
    </i>
    <i r="2">
      <x v="219"/>
    </i>
    <i r="2">
      <x v="253"/>
    </i>
    <i r="2">
      <x v="256"/>
    </i>
    <i r="1">
      <x v="18"/>
    </i>
    <i r="2">
      <x v="72"/>
    </i>
    <i r="2">
      <x v="106"/>
    </i>
    <i r="2">
      <x v="150"/>
    </i>
    <i r="2">
      <x v="151"/>
    </i>
    <i r="2">
      <x v="152"/>
    </i>
    <i r="2">
      <x v="153"/>
    </i>
    <i r="2">
      <x v="154"/>
    </i>
    <i r="2">
      <x v="155"/>
    </i>
    <i r="2">
      <x v="156"/>
    </i>
    <i r="2">
      <x v="165"/>
    </i>
    <i r="2">
      <x v="167"/>
    </i>
    <i r="2">
      <x v="169"/>
    </i>
    <i r="2">
      <x v="199"/>
    </i>
    <i r="1">
      <x v="19"/>
    </i>
    <i r="2">
      <x v="108"/>
    </i>
    <i r="1">
      <x v="22"/>
    </i>
    <i r="2">
      <x v="120"/>
    </i>
    <i r="1">
      <x v="23"/>
    </i>
    <i r="2">
      <x v="21"/>
    </i>
    <i r="2">
      <x v="23"/>
    </i>
    <i r="2">
      <x v="30"/>
    </i>
    <i r="2">
      <x v="46"/>
    </i>
    <i r="2">
      <x v="48"/>
    </i>
    <i r="2">
      <x v="55"/>
    </i>
    <i r="2">
      <x v="158"/>
    </i>
    <i r="1">
      <x v="24"/>
    </i>
    <i r="2">
      <x v="25"/>
    </i>
    <i r="2">
      <x v="27"/>
    </i>
    <i r="2">
      <x v="29"/>
    </i>
    <i r="2">
      <x v="30"/>
    </i>
    <i r="2">
      <x v="50"/>
    </i>
    <i r="2">
      <x v="52"/>
    </i>
    <i r="2">
      <x v="54"/>
    </i>
    <i r="2">
      <x v="55"/>
    </i>
    <i r="2">
      <x v="159"/>
    </i>
    <i r="1">
      <x v="25"/>
    </i>
    <i r="2">
      <x v="8"/>
    </i>
    <i r="2">
      <x v="38"/>
    </i>
    <i r="2">
      <x v="160"/>
    </i>
    <i r="2">
      <x v="251"/>
    </i>
    <i r="1">
      <x v="26"/>
    </i>
    <i r="2">
      <x v="21"/>
    </i>
    <i r="2">
      <x v="25"/>
    </i>
    <i r="2">
      <x v="29"/>
    </i>
    <i r="2">
      <x v="30"/>
    </i>
    <i r="2">
      <x v="46"/>
    </i>
    <i r="2">
      <x v="50"/>
    </i>
    <i r="2">
      <x v="54"/>
    </i>
    <i r="2">
      <x v="55"/>
    </i>
    <i r="2">
      <x v="161"/>
    </i>
    <i r="1">
      <x v="27"/>
    </i>
    <i r="2">
      <x v="25"/>
    </i>
    <i r="2">
      <x v="27"/>
    </i>
    <i r="2">
      <x v="29"/>
    </i>
    <i r="2">
      <x v="30"/>
    </i>
    <i r="2">
      <x v="50"/>
    </i>
    <i r="2">
      <x v="52"/>
    </i>
    <i r="2">
      <x v="54"/>
    </i>
    <i r="2">
      <x v="55"/>
    </i>
    <i r="2">
      <x v="162"/>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9"/>
    </i>
    <i r="2">
      <x v="37"/>
    </i>
    <i r="2">
      <x v="44"/>
    </i>
    <i r="2">
      <x v="195"/>
    </i>
    <i r="2">
      <x v="251"/>
    </i>
    <i r="1">
      <x v="33"/>
    </i>
    <i r="2">
      <x v="200"/>
    </i>
    <i r="1">
      <x v="36"/>
    </i>
    <i r="2">
      <x v="213"/>
    </i>
    <i r="1">
      <x v="37"/>
    </i>
    <i r="2">
      <x v="217"/>
    </i>
    <i r="1">
      <x v="38"/>
    </i>
    <i r="2">
      <x v="218"/>
    </i>
    <i r="1">
      <x v="39"/>
    </i>
    <i r="2">
      <x v="224"/>
    </i>
    <i r="1">
      <x v="40"/>
    </i>
    <i r="2">
      <x v="7"/>
    </i>
    <i r="2">
      <x v="41"/>
    </i>
    <i r="2">
      <x v="225"/>
    </i>
    <i r="2">
      <x v="251"/>
    </i>
    <i r="1">
      <x v="41"/>
    </i>
    <i r="2">
      <x v="83"/>
    </i>
    <i r="2">
      <x v="226"/>
    </i>
    <i r="2">
      <x v="248"/>
    </i>
    <i r="1">
      <x v="42"/>
    </i>
    <i r="2">
      <x v="94"/>
    </i>
    <i r="2">
      <x v="115"/>
    </i>
    <i r="2">
      <x v="157"/>
    </i>
    <i r="2">
      <x v="230"/>
    </i>
    <i r="2">
      <x v="251"/>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7"/>
    </i>
    <i r="2">
      <x v="201"/>
    </i>
    <i r="2">
      <x v="202"/>
    </i>
    <i r="2">
      <x v="203"/>
    </i>
    <i r="2">
      <x v="214"/>
    </i>
    <i r="2">
      <x v="215"/>
    </i>
    <i r="2">
      <x v="216"/>
    </i>
    <i r="2">
      <x v="221"/>
    </i>
    <i r="2">
      <x v="222"/>
    </i>
    <i r="2">
      <x v="223"/>
    </i>
    <i r="2">
      <x v="233"/>
    </i>
    <i r="2">
      <x v="234"/>
    </i>
    <i r="2">
      <x v="235"/>
    </i>
    <i r="2">
      <x v="255"/>
    </i>
    <i r="1">
      <x v="49"/>
    </i>
    <i r="2">
      <x v="148"/>
    </i>
    <i r="2">
      <x v="173"/>
    </i>
    <i r="2">
      <x v="251"/>
    </i>
    <i r="2">
      <x v="258"/>
    </i>
    <i r="1">
      <x v="51"/>
    </i>
    <i r="2">
      <x v="260"/>
    </i>
    <i r="1">
      <x v="53"/>
    </i>
    <i r="2">
      <x v="208"/>
    </i>
    <i r="2">
      <x v="209"/>
    </i>
    <i r="2">
      <x v="210"/>
    </i>
    <i r="2">
      <x v="262"/>
    </i>
    <i r="1">
      <x v="54"/>
    </i>
    <i r="2">
      <x v="263"/>
    </i>
    <i>
      <x v="5"/>
    </i>
    <i r="1">
      <x/>
    </i>
    <i r="2">
      <x v="60"/>
    </i>
    <i r="1">
      <x v="1"/>
    </i>
    <i r="2">
      <x v="17"/>
    </i>
    <i r="2">
      <x v="33"/>
    </i>
    <i r="2">
      <x v="41"/>
    </i>
    <i r="2">
      <x v="61"/>
    </i>
    <i r="2">
      <x v="251"/>
    </i>
    <i r="1">
      <x v="3"/>
    </i>
    <i r="2">
      <x v="66"/>
    </i>
    <i r="2">
      <x v="122"/>
    </i>
    <i r="2">
      <x v="123"/>
    </i>
    <i r="1">
      <x v="4"/>
    </i>
    <i r="2">
      <x v="13"/>
    </i>
    <i r="2">
      <x v="31"/>
    </i>
    <i r="2">
      <x v="41"/>
    </i>
    <i r="2">
      <x v="67"/>
    </i>
    <i r="2">
      <x v="251"/>
    </i>
    <i r="1">
      <x v="6"/>
    </i>
    <i r="2">
      <x v="8"/>
    </i>
    <i r="2">
      <x v="20"/>
    </i>
    <i r="2">
      <x v="38"/>
    </i>
    <i r="2">
      <x v="69"/>
    </i>
    <i r="2">
      <x v="251"/>
    </i>
    <i r="1">
      <x v="8"/>
    </i>
    <i r="2">
      <x v="8"/>
    </i>
    <i r="2">
      <x v="20"/>
    </i>
    <i r="2">
      <x v="38"/>
    </i>
    <i r="2">
      <x v="71"/>
    </i>
    <i r="2">
      <x v="251"/>
    </i>
    <i r="1">
      <x v="9"/>
    </i>
    <i r="2">
      <x v="82"/>
    </i>
    <i r="2">
      <x v="119"/>
    </i>
    <i r="2">
      <x v="197"/>
    </i>
    <i r="2">
      <x v="198"/>
    </i>
    <i r="2">
      <x v="211"/>
    </i>
    <i r="2">
      <x v="219"/>
    </i>
    <i r="2">
      <x v="253"/>
    </i>
    <i r="2">
      <x v="256"/>
    </i>
    <i r="1">
      <x v="10"/>
    </i>
    <i r="2">
      <x v="56"/>
    </i>
    <i r="2">
      <x v="57"/>
    </i>
    <i r="2">
      <x v="58"/>
    </i>
    <i r="2">
      <x v="84"/>
    </i>
    <i r="2">
      <x v="124"/>
    </i>
    <i r="2">
      <x v="125"/>
    </i>
    <i r="2">
      <x v="126"/>
    </i>
    <i r="2">
      <x v="127"/>
    </i>
    <i r="2">
      <x v="128"/>
    </i>
    <i r="2">
      <x v="129"/>
    </i>
    <i r="2">
      <x v="191"/>
    </i>
    <i r="2">
      <x v="192"/>
    </i>
    <i r="2">
      <x v="193"/>
    </i>
    <i r="1">
      <x v="17"/>
    </i>
    <i r="2">
      <x v="95"/>
    </i>
    <i r="2">
      <x v="119"/>
    </i>
    <i r="2">
      <x v="197"/>
    </i>
    <i r="2">
      <x v="198"/>
    </i>
    <i r="2">
      <x v="211"/>
    </i>
    <i r="2">
      <x v="219"/>
    </i>
    <i r="2">
      <x v="253"/>
    </i>
    <i r="2">
      <x v="256"/>
    </i>
    <i r="1">
      <x v="18"/>
    </i>
    <i r="2">
      <x v="72"/>
    </i>
    <i r="2">
      <x v="106"/>
    </i>
    <i r="2">
      <x v="150"/>
    </i>
    <i r="2">
      <x v="151"/>
    </i>
    <i r="2">
      <x v="152"/>
    </i>
    <i r="2">
      <x v="153"/>
    </i>
    <i r="2">
      <x v="154"/>
    </i>
    <i r="2">
      <x v="155"/>
    </i>
    <i r="2">
      <x v="156"/>
    </i>
    <i r="2">
      <x v="165"/>
    </i>
    <i r="2">
      <x v="168"/>
    </i>
    <i r="2">
      <x v="169"/>
    </i>
    <i r="2">
      <x v="199"/>
    </i>
    <i r="1">
      <x v="19"/>
    </i>
    <i r="2">
      <x v="108"/>
    </i>
    <i r="1">
      <x v="22"/>
    </i>
    <i r="2">
      <x v="120"/>
    </i>
    <i r="1">
      <x v="23"/>
    </i>
    <i r="2">
      <x v="21"/>
    </i>
    <i r="2">
      <x v="23"/>
    </i>
    <i r="2">
      <x v="30"/>
    </i>
    <i r="2">
      <x v="46"/>
    </i>
    <i r="2">
      <x v="48"/>
    </i>
    <i r="2">
      <x v="55"/>
    </i>
    <i r="2">
      <x v="158"/>
    </i>
    <i r="1">
      <x v="24"/>
    </i>
    <i r="2">
      <x v="25"/>
    </i>
    <i r="2">
      <x v="27"/>
    </i>
    <i r="2">
      <x v="29"/>
    </i>
    <i r="2">
      <x v="30"/>
    </i>
    <i r="2">
      <x v="50"/>
    </i>
    <i r="2">
      <x v="52"/>
    </i>
    <i r="2">
      <x v="54"/>
    </i>
    <i r="2">
      <x v="55"/>
    </i>
    <i r="2">
      <x v="159"/>
    </i>
    <i r="1">
      <x v="25"/>
    </i>
    <i r="2">
      <x v="8"/>
    </i>
    <i r="2">
      <x v="38"/>
    </i>
    <i r="2">
      <x v="160"/>
    </i>
    <i r="2">
      <x v="251"/>
    </i>
    <i r="1">
      <x v="26"/>
    </i>
    <i r="2">
      <x v="21"/>
    </i>
    <i r="2">
      <x v="25"/>
    </i>
    <i r="2">
      <x v="29"/>
    </i>
    <i r="2">
      <x v="30"/>
    </i>
    <i r="2">
      <x v="46"/>
    </i>
    <i r="2">
      <x v="50"/>
    </i>
    <i r="2">
      <x v="54"/>
    </i>
    <i r="2">
      <x v="55"/>
    </i>
    <i r="2">
      <x v="161"/>
    </i>
    <i r="1">
      <x v="27"/>
    </i>
    <i r="2">
      <x v="25"/>
    </i>
    <i r="2">
      <x v="27"/>
    </i>
    <i r="2">
      <x v="29"/>
    </i>
    <i r="2">
      <x v="30"/>
    </i>
    <i r="2">
      <x v="50"/>
    </i>
    <i r="2">
      <x v="52"/>
    </i>
    <i r="2">
      <x v="54"/>
    </i>
    <i r="2">
      <x v="55"/>
    </i>
    <i r="2">
      <x v="162"/>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9"/>
    </i>
    <i r="2">
      <x v="37"/>
    </i>
    <i r="2">
      <x v="44"/>
    </i>
    <i r="2">
      <x v="195"/>
    </i>
    <i r="2">
      <x v="251"/>
    </i>
    <i r="1">
      <x v="33"/>
    </i>
    <i r="2">
      <x v="200"/>
    </i>
    <i r="1">
      <x v="36"/>
    </i>
    <i r="2">
      <x v="213"/>
    </i>
    <i r="1">
      <x v="37"/>
    </i>
    <i r="2">
      <x v="217"/>
    </i>
    <i r="1">
      <x v="38"/>
    </i>
    <i r="2">
      <x v="218"/>
    </i>
    <i r="1">
      <x v="39"/>
    </i>
    <i r="2">
      <x v="224"/>
    </i>
    <i r="1">
      <x v="40"/>
    </i>
    <i r="2">
      <x v="7"/>
    </i>
    <i r="2">
      <x v="41"/>
    </i>
    <i r="2">
      <x v="225"/>
    </i>
    <i r="2">
      <x v="251"/>
    </i>
    <i r="1">
      <x v="41"/>
    </i>
    <i r="2">
      <x v="83"/>
    </i>
    <i r="2">
      <x v="226"/>
    </i>
    <i r="2">
      <x v="248"/>
    </i>
    <i r="1">
      <x v="42"/>
    </i>
    <i r="2">
      <x v="94"/>
    </i>
    <i r="2">
      <x v="115"/>
    </i>
    <i r="2">
      <x v="157"/>
    </i>
    <i r="2">
      <x v="231"/>
    </i>
    <i r="2">
      <x v="251"/>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7"/>
    </i>
    <i r="2">
      <x v="201"/>
    </i>
    <i r="2">
      <x v="202"/>
    </i>
    <i r="2">
      <x v="203"/>
    </i>
    <i r="2">
      <x v="214"/>
    </i>
    <i r="2">
      <x v="215"/>
    </i>
    <i r="2">
      <x v="216"/>
    </i>
    <i r="2">
      <x v="221"/>
    </i>
    <i r="2">
      <x v="222"/>
    </i>
    <i r="2">
      <x v="223"/>
    </i>
    <i r="2">
      <x v="233"/>
    </i>
    <i r="2">
      <x v="234"/>
    </i>
    <i r="2">
      <x v="235"/>
    </i>
    <i r="2">
      <x v="255"/>
    </i>
    <i r="1">
      <x v="49"/>
    </i>
    <i r="2">
      <x v="148"/>
    </i>
    <i r="2">
      <x v="173"/>
    </i>
    <i r="2">
      <x v="251"/>
    </i>
    <i r="2">
      <x v="258"/>
    </i>
    <i r="1">
      <x v="51"/>
    </i>
    <i r="2">
      <x v="260"/>
    </i>
    <i r="1">
      <x v="53"/>
    </i>
    <i r="2">
      <x v="208"/>
    </i>
    <i r="2">
      <x v="209"/>
    </i>
    <i r="2">
      <x v="210"/>
    </i>
    <i r="2">
      <x v="262"/>
    </i>
    <i r="1">
      <x v="54"/>
    </i>
    <i r="2">
      <x v="263"/>
    </i>
    <i>
      <x v="6"/>
    </i>
    <i r="1">
      <x/>
    </i>
    <i r="2">
      <x v="60"/>
    </i>
    <i r="1">
      <x v="1"/>
    </i>
    <i r="2">
      <x v="17"/>
    </i>
    <i r="2">
      <x v="33"/>
    </i>
    <i r="2">
      <x v="41"/>
    </i>
    <i r="2">
      <x v="61"/>
    </i>
    <i r="2">
      <x v="251"/>
    </i>
    <i r="1">
      <x v="3"/>
    </i>
    <i r="2">
      <x v="66"/>
    </i>
    <i r="2">
      <x v="122"/>
    </i>
    <i r="2">
      <x v="123"/>
    </i>
    <i r="1">
      <x v="4"/>
    </i>
    <i r="2">
      <x v="13"/>
    </i>
    <i r="2">
      <x v="31"/>
    </i>
    <i r="2">
      <x v="41"/>
    </i>
    <i r="2">
      <x v="67"/>
    </i>
    <i r="2">
      <x v="251"/>
    </i>
    <i r="1">
      <x v="5"/>
    </i>
    <i r="2">
      <x v="8"/>
    </i>
    <i r="2">
      <x v="20"/>
    </i>
    <i r="2">
      <x v="38"/>
    </i>
    <i r="2">
      <x v="68"/>
    </i>
    <i r="2">
      <x v="251"/>
    </i>
    <i r="1">
      <x v="7"/>
    </i>
    <i r="2">
      <x v="3"/>
    </i>
    <i r="2">
      <x v="16"/>
    </i>
    <i r="2">
      <x v="35"/>
    </i>
    <i r="2">
      <x v="36"/>
    </i>
    <i r="2">
      <x v="70"/>
    </i>
    <i r="2">
      <x v="251"/>
    </i>
    <i r="1">
      <x v="8"/>
    </i>
    <i r="2">
      <x v="8"/>
    </i>
    <i r="2">
      <x v="20"/>
    </i>
    <i r="2">
      <x v="38"/>
    </i>
    <i r="2">
      <x v="71"/>
    </i>
    <i r="2">
      <x v="251"/>
    </i>
    <i r="1">
      <x v="9"/>
    </i>
    <i r="2">
      <x v="82"/>
    </i>
    <i r="1">
      <x v="10"/>
    </i>
    <i r="2">
      <x v="56"/>
    </i>
    <i r="2">
      <x v="57"/>
    </i>
    <i r="2">
      <x v="58"/>
    </i>
    <i r="2">
      <x v="84"/>
    </i>
    <i r="2">
      <x v="142"/>
    </i>
    <i r="2">
      <x v="143"/>
    </i>
    <i r="2">
      <x v="144"/>
    </i>
    <i r="2">
      <x v="145"/>
    </i>
    <i r="2">
      <x v="146"/>
    </i>
    <i r="2">
      <x v="147"/>
    </i>
    <i r="2">
      <x v="191"/>
    </i>
    <i r="2">
      <x v="192"/>
    </i>
    <i r="2">
      <x v="193"/>
    </i>
    <i r="1">
      <x v="13"/>
    </i>
    <i r="2">
      <x v="87"/>
    </i>
    <i r="1">
      <x v="14"/>
    </i>
    <i r="2">
      <x v="4"/>
    </i>
    <i r="2">
      <x v="14"/>
    </i>
    <i r="2">
      <x v="32"/>
    </i>
    <i r="2">
      <x v="88"/>
    </i>
    <i r="2">
      <x v="251"/>
    </i>
    <i r="1">
      <x v="15"/>
    </i>
    <i r="2">
      <x v="89"/>
    </i>
    <i r="2">
      <x v="97"/>
    </i>
    <i r="2">
      <x v="99"/>
    </i>
    <i r="2">
      <x v="103"/>
    </i>
    <i r="2">
      <x v="121"/>
    </i>
    <i r="2">
      <x v="170"/>
    </i>
    <i r="2">
      <x v="171"/>
    </i>
    <i r="2">
      <x v="172"/>
    </i>
    <i r="2">
      <x v="176"/>
    </i>
    <i r="2">
      <x v="194"/>
    </i>
    <i r="2">
      <x v="207"/>
    </i>
    <i r="2">
      <x v="227"/>
    </i>
    <i r="2">
      <x v="241"/>
    </i>
    <i r="2">
      <x v="264"/>
    </i>
    <i r="1">
      <x v="16"/>
    </i>
    <i r="2">
      <x v="6"/>
    </i>
    <i r="2">
      <x v="18"/>
    </i>
    <i r="2">
      <x v="90"/>
    </i>
    <i r="2">
      <x v="251"/>
    </i>
    <i r="1">
      <x v="17"/>
    </i>
    <i r="2">
      <x v="95"/>
    </i>
    <i r="1">
      <x v="18"/>
    </i>
    <i r="2">
      <x v="72"/>
    </i>
    <i r="2">
      <x v="106"/>
    </i>
    <i r="2">
      <x v="149"/>
    </i>
    <i r="2">
      <x v="166"/>
    </i>
    <i r="2">
      <x v="169"/>
    </i>
    <i r="2">
      <x v="199"/>
    </i>
    <i r="2">
      <x v="228"/>
    </i>
    <i r="1">
      <x v="19"/>
    </i>
    <i r="2">
      <x v="108"/>
    </i>
    <i r="1">
      <x v="23"/>
    </i>
    <i r="2">
      <x v="21"/>
    </i>
    <i r="2">
      <x v="22"/>
    </i>
    <i r="2">
      <x v="30"/>
    </i>
    <i r="2">
      <x v="46"/>
    </i>
    <i r="2">
      <x v="47"/>
    </i>
    <i r="2">
      <x v="55"/>
    </i>
    <i r="2">
      <x v="158"/>
    </i>
    <i r="1">
      <x v="24"/>
    </i>
    <i r="2">
      <x v="24"/>
    </i>
    <i r="2">
      <x v="26"/>
    </i>
    <i r="2">
      <x v="28"/>
    </i>
    <i r="2">
      <x v="30"/>
    </i>
    <i r="2">
      <x v="49"/>
    </i>
    <i r="2">
      <x v="51"/>
    </i>
    <i r="2">
      <x v="53"/>
    </i>
    <i r="2">
      <x v="55"/>
    </i>
    <i r="2">
      <x v="159"/>
    </i>
    <i r="1">
      <x v="26"/>
    </i>
    <i r="2">
      <x v="21"/>
    </i>
    <i r="2">
      <x v="25"/>
    </i>
    <i r="2">
      <x v="29"/>
    </i>
    <i r="2">
      <x v="30"/>
    </i>
    <i r="2">
      <x v="46"/>
    </i>
    <i r="2">
      <x v="50"/>
    </i>
    <i r="2">
      <x v="54"/>
    </i>
    <i r="2">
      <x v="55"/>
    </i>
    <i r="2">
      <x v="161"/>
    </i>
    <i r="1">
      <x v="27"/>
    </i>
    <i r="2">
      <x v="25"/>
    </i>
    <i r="2">
      <x v="27"/>
    </i>
    <i r="2">
      <x v="29"/>
    </i>
    <i r="2">
      <x v="30"/>
    </i>
    <i r="2">
      <x v="50"/>
    </i>
    <i r="2">
      <x v="52"/>
    </i>
    <i r="2">
      <x v="54"/>
    </i>
    <i r="2">
      <x v="55"/>
    </i>
    <i r="2">
      <x v="162"/>
    </i>
    <i r="1">
      <x v="28"/>
    </i>
    <i r="2">
      <x v="107"/>
    </i>
    <i r="2">
      <x v="163"/>
    </i>
    <i r="2">
      <x v="190"/>
    </i>
    <i r="1">
      <x v="29"/>
    </i>
    <i r="2">
      <x v="96"/>
    </i>
    <i r="2">
      <x v="98"/>
    </i>
    <i r="2">
      <x v="174"/>
    </i>
    <i r="2">
      <x v="175"/>
    </i>
    <i r="2">
      <x v="205"/>
    </i>
    <i r="2">
      <x v="249"/>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10"/>
    </i>
    <i r="2">
      <x v="42"/>
    </i>
    <i r="2">
      <x v="45"/>
    </i>
    <i r="2">
      <x v="195"/>
    </i>
    <i r="2">
      <x v="251"/>
    </i>
    <i r="1">
      <x v="34"/>
    </i>
    <i r="2">
      <x v="73"/>
    </i>
    <i r="2">
      <x v="74"/>
    </i>
    <i r="2">
      <x v="75"/>
    </i>
    <i r="2">
      <x v="76"/>
    </i>
    <i r="2">
      <x v="77"/>
    </i>
    <i r="2">
      <x v="78"/>
    </i>
    <i r="2">
      <x v="91"/>
    </i>
    <i r="2">
      <x v="92"/>
    </i>
    <i r="2">
      <x v="93"/>
    </i>
    <i r="2">
      <x v="206"/>
    </i>
    <i r="1">
      <x v="35"/>
    </i>
    <i r="2">
      <x v="212"/>
    </i>
    <i r="1">
      <x v="39"/>
    </i>
    <i r="2">
      <x v="224"/>
    </i>
    <i r="1">
      <x v="40"/>
    </i>
    <i r="2">
      <x v="7"/>
    </i>
    <i r="2">
      <x v="41"/>
    </i>
    <i r="2">
      <x v="225"/>
    </i>
    <i r="2">
      <x v="251"/>
    </i>
    <i r="1">
      <x v="41"/>
    </i>
    <i r="2">
      <x v="83"/>
    </i>
    <i r="2">
      <x v="226"/>
    </i>
    <i r="2">
      <x v="248"/>
    </i>
    <i r="1">
      <x v="43"/>
    </i>
    <i r="2">
      <x v="229"/>
    </i>
    <i r="2">
      <x v="232"/>
    </i>
    <i r="2">
      <x v="250"/>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8"/>
    </i>
    <i r="2">
      <x/>
    </i>
    <i r="2">
      <x v="2"/>
    </i>
    <i r="2">
      <x v="251"/>
    </i>
    <i r="2">
      <x v="257"/>
    </i>
    <i r="1">
      <x v="50"/>
    </i>
    <i r="2">
      <x v="259"/>
    </i>
    <i r="1">
      <x v="52"/>
    </i>
    <i r="2">
      <x v="261"/>
    </i>
    <i r="1">
      <x v="53"/>
    </i>
    <i r="2">
      <x v="208"/>
    </i>
    <i r="2">
      <x v="209"/>
    </i>
    <i r="2">
      <x v="210"/>
    </i>
    <i r="2">
      <x v="262"/>
    </i>
    <i r="1">
      <x v="54"/>
    </i>
    <i r="2">
      <x v="263"/>
    </i>
    <i r="1">
      <x v="55"/>
    </i>
    <i r="2">
      <x v="79"/>
    </i>
    <i r="2">
      <x v="80"/>
    </i>
    <i r="2">
      <x v="81"/>
    </i>
    <i r="2">
      <x v="109"/>
    </i>
    <i r="2">
      <x v="110"/>
    </i>
    <i r="2">
      <x v="111"/>
    </i>
    <i r="2">
      <x v="112"/>
    </i>
    <i r="2">
      <x v="113"/>
    </i>
    <i r="2">
      <x v="114"/>
    </i>
    <i r="2">
      <x v="265"/>
    </i>
    <i r="1">
      <x v="56"/>
    </i>
    <i r="2">
      <x v="63"/>
    </i>
    <i r="2">
      <x v="64"/>
    </i>
    <i r="2">
      <x v="266"/>
    </i>
    <i>
      <x v="7"/>
    </i>
    <i r="1">
      <x/>
    </i>
    <i r="2">
      <x v="60"/>
    </i>
    <i r="1">
      <x v="1"/>
    </i>
    <i r="2">
      <x v="17"/>
    </i>
    <i r="2">
      <x v="33"/>
    </i>
    <i r="2">
      <x v="41"/>
    </i>
    <i r="2">
      <x v="61"/>
    </i>
    <i r="2">
      <x v="251"/>
    </i>
    <i r="1">
      <x v="2"/>
    </i>
    <i r="2">
      <x v="1"/>
    </i>
    <i r="2">
      <x v="5"/>
    </i>
    <i r="2">
      <x v="15"/>
    </i>
    <i r="2">
      <x v="19"/>
    </i>
    <i r="2">
      <x v="34"/>
    </i>
    <i r="2">
      <x v="43"/>
    </i>
    <i r="2">
      <x v="65"/>
    </i>
    <i r="2">
      <x v="251"/>
    </i>
    <i r="1">
      <x v="3"/>
    </i>
    <i r="2">
      <x v="66"/>
    </i>
    <i r="2">
      <x v="122"/>
    </i>
    <i r="2">
      <x v="123"/>
    </i>
    <i r="1">
      <x v="4"/>
    </i>
    <i r="2">
      <x v="13"/>
    </i>
    <i r="2">
      <x v="31"/>
    </i>
    <i r="2">
      <x v="41"/>
    </i>
    <i r="2">
      <x v="67"/>
    </i>
    <i r="2">
      <x v="251"/>
    </i>
    <i r="1">
      <x v="5"/>
    </i>
    <i r="2">
      <x v="8"/>
    </i>
    <i r="2">
      <x v="20"/>
    </i>
    <i r="2">
      <x v="38"/>
    </i>
    <i r="2">
      <x v="68"/>
    </i>
    <i r="2">
      <x v="251"/>
    </i>
    <i r="1">
      <x v="7"/>
    </i>
    <i r="2">
      <x v="3"/>
    </i>
    <i r="2">
      <x v="16"/>
    </i>
    <i r="2">
      <x v="35"/>
    </i>
    <i r="2">
      <x v="36"/>
    </i>
    <i r="2">
      <x v="70"/>
    </i>
    <i r="2">
      <x v="251"/>
    </i>
    <i r="1">
      <x v="8"/>
    </i>
    <i r="2">
      <x v="8"/>
    </i>
    <i r="2">
      <x v="20"/>
    </i>
    <i r="2">
      <x v="38"/>
    </i>
    <i r="2">
      <x v="71"/>
    </i>
    <i r="2">
      <x v="251"/>
    </i>
    <i r="1">
      <x v="9"/>
    </i>
    <i r="2">
      <x v="82"/>
    </i>
    <i r="1">
      <x v="10"/>
    </i>
    <i r="2">
      <x v="56"/>
    </i>
    <i r="2">
      <x v="57"/>
    </i>
    <i r="2">
      <x v="58"/>
    </i>
    <i r="2">
      <x v="84"/>
    </i>
    <i r="2">
      <x v="142"/>
    </i>
    <i r="2">
      <x v="143"/>
    </i>
    <i r="2">
      <x v="144"/>
    </i>
    <i r="2">
      <x v="145"/>
    </i>
    <i r="2">
      <x v="146"/>
    </i>
    <i r="2">
      <x v="147"/>
    </i>
    <i r="2">
      <x v="191"/>
    </i>
    <i r="2">
      <x v="192"/>
    </i>
    <i r="2">
      <x v="193"/>
    </i>
    <i r="1">
      <x v="11"/>
    </i>
    <i r="2">
      <x v="85"/>
    </i>
    <i r="1">
      <x v="13"/>
    </i>
    <i r="2">
      <x v="87"/>
    </i>
    <i r="1">
      <x v="14"/>
    </i>
    <i r="2">
      <x v="4"/>
    </i>
    <i r="2">
      <x v="14"/>
    </i>
    <i r="2">
      <x v="32"/>
    </i>
    <i r="2">
      <x v="88"/>
    </i>
    <i r="2">
      <x v="251"/>
    </i>
    <i r="1">
      <x v="15"/>
    </i>
    <i r="2">
      <x v="89"/>
    </i>
    <i r="2">
      <x v="97"/>
    </i>
    <i r="2">
      <x v="98"/>
    </i>
    <i r="2">
      <x v="99"/>
    </i>
    <i r="2">
      <x v="100"/>
    </i>
    <i r="2">
      <x v="101"/>
    </i>
    <i r="2">
      <x v="102"/>
    </i>
    <i r="2">
      <x v="103"/>
    </i>
    <i r="2">
      <x v="104"/>
    </i>
    <i r="2">
      <x v="105"/>
    </i>
    <i r="2">
      <x v="121"/>
    </i>
    <i r="2">
      <x v="170"/>
    </i>
    <i r="2">
      <x v="171"/>
    </i>
    <i r="2">
      <x v="172"/>
    </i>
    <i r="2">
      <x v="176"/>
    </i>
    <i r="2">
      <x v="194"/>
    </i>
    <i r="2">
      <x v="207"/>
    </i>
    <i r="2">
      <x v="227"/>
    </i>
    <i r="2">
      <x v="241"/>
    </i>
    <i r="2">
      <x v="264"/>
    </i>
    <i r="1">
      <x v="16"/>
    </i>
    <i r="2">
      <x v="6"/>
    </i>
    <i r="2">
      <x v="18"/>
    </i>
    <i r="2">
      <x v="90"/>
    </i>
    <i r="2">
      <x v="251"/>
    </i>
    <i r="1">
      <x v="17"/>
    </i>
    <i r="2">
      <x v="95"/>
    </i>
    <i r="1">
      <x v="18"/>
    </i>
    <i r="2">
      <x v="59"/>
    </i>
    <i r="2">
      <x v="72"/>
    </i>
    <i r="2">
      <x v="106"/>
    </i>
    <i r="2">
      <x v="149"/>
    </i>
    <i r="2">
      <x v="169"/>
    </i>
    <i r="2">
      <x v="228"/>
    </i>
    <i r="1">
      <x v="19"/>
    </i>
    <i r="2">
      <x v="108"/>
    </i>
    <i r="1">
      <x v="20"/>
    </i>
    <i r="2">
      <x v="116"/>
    </i>
    <i r="1">
      <x v="21"/>
    </i>
    <i r="2">
      <x v="118"/>
    </i>
    <i r="1">
      <x v="23"/>
    </i>
    <i r="2">
      <x v="21"/>
    </i>
    <i r="2">
      <x v="22"/>
    </i>
    <i r="2">
      <x v="30"/>
    </i>
    <i r="2">
      <x v="46"/>
    </i>
    <i r="2">
      <x v="47"/>
    </i>
    <i r="2">
      <x v="55"/>
    </i>
    <i r="2">
      <x v="158"/>
    </i>
    <i r="1">
      <x v="24"/>
    </i>
    <i r="2">
      <x v="24"/>
    </i>
    <i r="2">
      <x v="26"/>
    </i>
    <i r="2">
      <x v="28"/>
    </i>
    <i r="2">
      <x v="30"/>
    </i>
    <i r="2">
      <x v="49"/>
    </i>
    <i r="2">
      <x v="51"/>
    </i>
    <i r="2">
      <x v="53"/>
    </i>
    <i r="2">
      <x v="55"/>
    </i>
    <i r="2">
      <x v="159"/>
    </i>
    <i r="1">
      <x v="26"/>
    </i>
    <i r="2">
      <x v="21"/>
    </i>
    <i r="2">
      <x v="25"/>
    </i>
    <i r="2">
      <x v="29"/>
    </i>
    <i r="2">
      <x v="30"/>
    </i>
    <i r="2">
      <x v="46"/>
    </i>
    <i r="2">
      <x v="50"/>
    </i>
    <i r="2">
      <x v="54"/>
    </i>
    <i r="2">
      <x v="55"/>
    </i>
    <i r="2">
      <x v="161"/>
    </i>
    <i r="1">
      <x v="27"/>
    </i>
    <i r="2">
      <x v="25"/>
    </i>
    <i r="2">
      <x v="27"/>
    </i>
    <i r="2">
      <x v="29"/>
    </i>
    <i r="2">
      <x v="30"/>
    </i>
    <i r="2">
      <x v="50"/>
    </i>
    <i r="2">
      <x v="52"/>
    </i>
    <i r="2">
      <x v="54"/>
    </i>
    <i r="2">
      <x v="55"/>
    </i>
    <i r="2">
      <x v="162"/>
    </i>
    <i r="1">
      <x v="28"/>
    </i>
    <i r="2">
      <x v="107"/>
    </i>
    <i r="2">
      <x v="163"/>
    </i>
    <i r="2">
      <x v="190"/>
    </i>
    <i r="1">
      <x v="29"/>
    </i>
    <i r="2">
      <x v="96"/>
    </i>
    <i r="2">
      <x v="98"/>
    </i>
    <i r="2">
      <x v="174"/>
    </i>
    <i r="2">
      <x v="175"/>
    </i>
    <i r="2">
      <x v="205"/>
    </i>
    <i r="2">
      <x v="249"/>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10"/>
    </i>
    <i r="2">
      <x v="42"/>
    </i>
    <i r="2">
      <x v="45"/>
    </i>
    <i r="2">
      <x v="195"/>
    </i>
    <i r="2">
      <x v="251"/>
    </i>
    <i r="1">
      <x v="32"/>
    </i>
    <i r="2">
      <x v="196"/>
    </i>
    <i r="1">
      <x v="34"/>
    </i>
    <i r="2">
      <x v="73"/>
    </i>
    <i r="2">
      <x v="74"/>
    </i>
    <i r="2">
      <x v="75"/>
    </i>
    <i r="2">
      <x v="76"/>
    </i>
    <i r="2">
      <x v="77"/>
    </i>
    <i r="2">
      <x v="78"/>
    </i>
    <i r="2">
      <x v="91"/>
    </i>
    <i r="2">
      <x v="92"/>
    </i>
    <i r="2">
      <x v="93"/>
    </i>
    <i r="2">
      <x v="206"/>
    </i>
    <i r="1">
      <x v="35"/>
    </i>
    <i r="2">
      <x v="212"/>
    </i>
    <i r="1">
      <x v="39"/>
    </i>
    <i r="2">
      <x v="224"/>
    </i>
    <i r="1">
      <x v="40"/>
    </i>
    <i r="2">
      <x v="7"/>
    </i>
    <i r="2">
      <x v="41"/>
    </i>
    <i r="2">
      <x v="225"/>
    </i>
    <i r="2">
      <x v="251"/>
    </i>
    <i r="1">
      <x v="41"/>
    </i>
    <i r="2">
      <x v="83"/>
    </i>
    <i r="2">
      <x v="226"/>
    </i>
    <i r="2">
      <x v="248"/>
    </i>
    <i r="1">
      <x v="43"/>
    </i>
    <i r="2">
      <x v="229"/>
    </i>
    <i r="2">
      <x v="232"/>
    </i>
    <i r="2">
      <x v="250"/>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8"/>
    </i>
    <i r="2">
      <x/>
    </i>
    <i r="2">
      <x v="2"/>
    </i>
    <i r="2">
      <x v="251"/>
    </i>
    <i r="2">
      <x v="257"/>
    </i>
    <i r="1">
      <x v="50"/>
    </i>
    <i r="2">
      <x v="259"/>
    </i>
    <i r="1">
      <x v="52"/>
    </i>
    <i r="2">
      <x v="261"/>
    </i>
    <i r="1">
      <x v="53"/>
    </i>
    <i r="2">
      <x v="208"/>
    </i>
    <i r="2">
      <x v="209"/>
    </i>
    <i r="2">
      <x v="210"/>
    </i>
    <i r="2">
      <x v="262"/>
    </i>
    <i r="1">
      <x v="54"/>
    </i>
    <i r="2">
      <x v="263"/>
    </i>
    <i r="1">
      <x v="55"/>
    </i>
    <i r="2">
      <x v="79"/>
    </i>
    <i r="2">
      <x v="80"/>
    </i>
    <i r="2">
      <x v="81"/>
    </i>
    <i r="2">
      <x v="109"/>
    </i>
    <i r="2">
      <x v="110"/>
    </i>
    <i r="2">
      <x v="111"/>
    </i>
    <i r="2">
      <x v="112"/>
    </i>
    <i r="2">
      <x v="113"/>
    </i>
    <i r="2">
      <x v="114"/>
    </i>
    <i r="2">
      <x v="265"/>
    </i>
    <i r="1">
      <x v="56"/>
    </i>
    <i r="2">
      <x v="63"/>
    </i>
    <i r="2">
      <x v="64"/>
    </i>
    <i r="2">
      <x v="266"/>
    </i>
    <i>
      <x v="8"/>
    </i>
    <i r="1">
      <x/>
    </i>
    <i r="2">
      <x v="60"/>
    </i>
    <i r="1">
      <x v="1"/>
    </i>
    <i r="2">
      <x v="17"/>
    </i>
    <i r="2">
      <x v="33"/>
    </i>
    <i r="2">
      <x v="41"/>
    </i>
    <i r="2">
      <x v="61"/>
    </i>
    <i r="2">
      <x v="251"/>
    </i>
    <i r="1">
      <x v="3"/>
    </i>
    <i r="2">
      <x v="66"/>
    </i>
    <i r="2">
      <x v="122"/>
    </i>
    <i r="2">
      <x v="123"/>
    </i>
    <i r="1">
      <x v="4"/>
    </i>
    <i r="2">
      <x v="13"/>
    </i>
    <i r="2">
      <x v="31"/>
    </i>
    <i r="2">
      <x v="41"/>
    </i>
    <i r="2">
      <x v="67"/>
    </i>
    <i r="2">
      <x v="251"/>
    </i>
    <i r="1">
      <x v="5"/>
    </i>
    <i r="2">
      <x v="8"/>
    </i>
    <i r="2">
      <x v="20"/>
    </i>
    <i r="2">
      <x v="38"/>
    </i>
    <i r="2">
      <x v="68"/>
    </i>
    <i r="2">
      <x v="251"/>
    </i>
    <i r="1">
      <x v="7"/>
    </i>
    <i r="2">
      <x v="3"/>
    </i>
    <i r="2">
      <x v="16"/>
    </i>
    <i r="2">
      <x v="35"/>
    </i>
    <i r="2">
      <x v="36"/>
    </i>
    <i r="2">
      <x v="70"/>
    </i>
    <i r="2">
      <x v="251"/>
    </i>
    <i r="1">
      <x v="8"/>
    </i>
    <i r="2">
      <x v="8"/>
    </i>
    <i r="2">
      <x v="20"/>
    </i>
    <i r="2">
      <x v="38"/>
    </i>
    <i r="2">
      <x v="71"/>
    </i>
    <i r="2">
      <x v="251"/>
    </i>
    <i r="1">
      <x v="9"/>
    </i>
    <i r="2">
      <x v="82"/>
    </i>
    <i r="1">
      <x v="10"/>
    </i>
    <i r="2">
      <x v="56"/>
    </i>
    <i r="2">
      <x v="57"/>
    </i>
    <i r="2">
      <x v="58"/>
    </i>
    <i r="2">
      <x v="84"/>
    </i>
    <i r="2">
      <x v="142"/>
    </i>
    <i r="2">
      <x v="143"/>
    </i>
    <i r="2">
      <x v="144"/>
    </i>
    <i r="2">
      <x v="145"/>
    </i>
    <i r="2">
      <x v="146"/>
    </i>
    <i r="2">
      <x v="147"/>
    </i>
    <i r="2">
      <x v="191"/>
    </i>
    <i r="2">
      <x v="192"/>
    </i>
    <i r="2">
      <x v="193"/>
    </i>
    <i r="1">
      <x v="13"/>
    </i>
    <i r="2">
      <x v="87"/>
    </i>
    <i r="1">
      <x v="14"/>
    </i>
    <i r="2">
      <x v="4"/>
    </i>
    <i r="2">
      <x v="14"/>
    </i>
    <i r="2">
      <x v="32"/>
    </i>
    <i r="2">
      <x v="88"/>
    </i>
    <i r="2">
      <x v="251"/>
    </i>
    <i r="1">
      <x v="15"/>
    </i>
    <i r="2">
      <x v="89"/>
    </i>
    <i r="2">
      <x v="97"/>
    </i>
    <i r="2">
      <x v="98"/>
    </i>
    <i r="2">
      <x v="99"/>
    </i>
    <i r="2">
      <x v="100"/>
    </i>
    <i r="2">
      <x v="101"/>
    </i>
    <i r="2">
      <x v="102"/>
    </i>
    <i r="2">
      <x v="103"/>
    </i>
    <i r="2">
      <x v="104"/>
    </i>
    <i r="2">
      <x v="105"/>
    </i>
    <i r="2">
      <x v="121"/>
    </i>
    <i r="2">
      <x v="170"/>
    </i>
    <i r="2">
      <x v="171"/>
    </i>
    <i r="2">
      <x v="172"/>
    </i>
    <i r="2">
      <x v="176"/>
    </i>
    <i r="2">
      <x v="194"/>
    </i>
    <i r="2">
      <x v="207"/>
    </i>
    <i r="2">
      <x v="227"/>
    </i>
    <i r="2">
      <x v="241"/>
    </i>
    <i r="2">
      <x v="264"/>
    </i>
    <i r="1">
      <x v="16"/>
    </i>
    <i r="2">
      <x v="6"/>
    </i>
    <i r="2">
      <x v="18"/>
    </i>
    <i r="2">
      <x v="90"/>
    </i>
    <i r="2">
      <x v="251"/>
    </i>
    <i r="1">
      <x v="17"/>
    </i>
    <i r="2">
      <x v="95"/>
    </i>
    <i r="1">
      <x v="18"/>
    </i>
    <i r="2">
      <x v="72"/>
    </i>
    <i r="2">
      <x v="106"/>
    </i>
    <i r="2">
      <x v="149"/>
    </i>
    <i r="2">
      <x v="166"/>
    </i>
    <i r="2">
      <x v="169"/>
    </i>
    <i r="2">
      <x v="228"/>
    </i>
    <i r="1">
      <x v="19"/>
    </i>
    <i r="2">
      <x v="108"/>
    </i>
    <i r="1">
      <x v="23"/>
    </i>
    <i r="2">
      <x v="21"/>
    </i>
    <i r="2">
      <x v="22"/>
    </i>
    <i r="2">
      <x v="30"/>
    </i>
    <i r="2">
      <x v="46"/>
    </i>
    <i r="2">
      <x v="47"/>
    </i>
    <i r="2">
      <x v="55"/>
    </i>
    <i r="2">
      <x v="158"/>
    </i>
    <i r="1">
      <x v="24"/>
    </i>
    <i r="2">
      <x v="24"/>
    </i>
    <i r="2">
      <x v="26"/>
    </i>
    <i r="2">
      <x v="28"/>
    </i>
    <i r="2">
      <x v="30"/>
    </i>
    <i r="2">
      <x v="49"/>
    </i>
    <i r="2">
      <x v="51"/>
    </i>
    <i r="2">
      <x v="53"/>
    </i>
    <i r="2">
      <x v="55"/>
    </i>
    <i r="2">
      <x v="159"/>
    </i>
    <i r="1">
      <x v="26"/>
    </i>
    <i r="2">
      <x v="21"/>
    </i>
    <i r="2">
      <x v="25"/>
    </i>
    <i r="2">
      <x v="29"/>
    </i>
    <i r="2">
      <x v="30"/>
    </i>
    <i r="2">
      <x v="46"/>
    </i>
    <i r="2">
      <x v="50"/>
    </i>
    <i r="2">
      <x v="54"/>
    </i>
    <i r="2">
      <x v="55"/>
    </i>
    <i r="2">
      <x v="161"/>
    </i>
    <i r="1">
      <x v="27"/>
    </i>
    <i r="2">
      <x v="25"/>
    </i>
    <i r="2">
      <x v="27"/>
    </i>
    <i r="2">
      <x v="29"/>
    </i>
    <i r="2">
      <x v="30"/>
    </i>
    <i r="2">
      <x v="50"/>
    </i>
    <i r="2">
      <x v="52"/>
    </i>
    <i r="2">
      <x v="54"/>
    </i>
    <i r="2">
      <x v="55"/>
    </i>
    <i r="2">
      <x v="162"/>
    </i>
    <i r="1">
      <x v="28"/>
    </i>
    <i r="2">
      <x v="107"/>
    </i>
    <i r="2">
      <x v="163"/>
    </i>
    <i r="2">
      <x v="190"/>
    </i>
    <i r="1">
      <x v="29"/>
    </i>
    <i r="2">
      <x v="96"/>
    </i>
    <i r="2">
      <x v="98"/>
    </i>
    <i r="2">
      <x v="174"/>
    </i>
    <i r="2">
      <x v="175"/>
    </i>
    <i r="2">
      <x v="205"/>
    </i>
    <i r="2">
      <x v="249"/>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10"/>
    </i>
    <i r="2">
      <x v="42"/>
    </i>
    <i r="2">
      <x v="45"/>
    </i>
    <i r="2">
      <x v="195"/>
    </i>
    <i r="2">
      <x v="251"/>
    </i>
    <i r="1">
      <x v="34"/>
    </i>
    <i r="2">
      <x v="73"/>
    </i>
    <i r="2">
      <x v="74"/>
    </i>
    <i r="2">
      <x v="75"/>
    </i>
    <i r="2">
      <x v="76"/>
    </i>
    <i r="2">
      <x v="77"/>
    </i>
    <i r="2">
      <x v="78"/>
    </i>
    <i r="2">
      <x v="91"/>
    </i>
    <i r="2">
      <x v="92"/>
    </i>
    <i r="2">
      <x v="93"/>
    </i>
    <i r="2">
      <x v="206"/>
    </i>
    <i r="1">
      <x v="35"/>
    </i>
    <i r="2">
      <x v="212"/>
    </i>
    <i r="1">
      <x v="39"/>
    </i>
    <i r="2">
      <x v="224"/>
    </i>
    <i r="1">
      <x v="40"/>
    </i>
    <i r="2">
      <x v="7"/>
    </i>
    <i r="2">
      <x v="41"/>
    </i>
    <i r="2">
      <x v="225"/>
    </i>
    <i r="2">
      <x v="251"/>
    </i>
    <i r="1">
      <x v="41"/>
    </i>
    <i r="2">
      <x v="83"/>
    </i>
    <i r="2">
      <x v="226"/>
    </i>
    <i r="2">
      <x v="248"/>
    </i>
    <i r="1">
      <x v="43"/>
    </i>
    <i r="2">
      <x v="229"/>
    </i>
    <i r="2">
      <x v="232"/>
    </i>
    <i r="2">
      <x v="250"/>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8"/>
    </i>
    <i r="2">
      <x/>
    </i>
    <i r="2">
      <x v="2"/>
    </i>
    <i r="2">
      <x v="251"/>
    </i>
    <i r="2">
      <x v="257"/>
    </i>
    <i r="1">
      <x v="50"/>
    </i>
    <i r="2">
      <x v="259"/>
    </i>
    <i r="1">
      <x v="52"/>
    </i>
    <i r="2">
      <x v="261"/>
    </i>
    <i r="1">
      <x v="53"/>
    </i>
    <i r="2">
      <x v="208"/>
    </i>
    <i r="2">
      <x v="209"/>
    </i>
    <i r="2">
      <x v="210"/>
    </i>
    <i r="2">
      <x v="262"/>
    </i>
    <i r="1">
      <x v="54"/>
    </i>
    <i r="2">
      <x v="263"/>
    </i>
    <i r="1">
      <x v="55"/>
    </i>
    <i r="2">
      <x v="79"/>
    </i>
    <i r="2">
      <x v="80"/>
    </i>
    <i r="2">
      <x v="81"/>
    </i>
    <i r="2">
      <x v="109"/>
    </i>
    <i r="2">
      <x v="110"/>
    </i>
    <i r="2">
      <x v="111"/>
    </i>
    <i r="2">
      <x v="112"/>
    </i>
    <i r="2">
      <x v="113"/>
    </i>
    <i r="2">
      <x v="114"/>
    </i>
    <i r="2">
      <x v="265"/>
    </i>
    <i r="1">
      <x v="56"/>
    </i>
    <i r="2">
      <x v="63"/>
    </i>
    <i r="2">
      <x v="64"/>
    </i>
    <i r="2">
      <x v="266"/>
    </i>
    <i>
      <x v="9"/>
    </i>
    <i r="1">
      <x/>
    </i>
    <i r="2">
      <x v="60"/>
    </i>
    <i r="1">
      <x v="1"/>
    </i>
    <i r="2">
      <x v="17"/>
    </i>
    <i r="2">
      <x v="33"/>
    </i>
    <i r="2">
      <x v="41"/>
    </i>
    <i r="2">
      <x v="61"/>
    </i>
    <i r="2">
      <x v="251"/>
    </i>
    <i r="1">
      <x v="3"/>
    </i>
    <i r="2">
      <x v="66"/>
    </i>
    <i r="2">
      <x v="122"/>
    </i>
    <i r="2">
      <x v="123"/>
    </i>
    <i r="1">
      <x v="4"/>
    </i>
    <i r="2">
      <x v="13"/>
    </i>
    <i r="2">
      <x v="31"/>
    </i>
    <i r="2">
      <x v="41"/>
    </i>
    <i r="2">
      <x v="67"/>
    </i>
    <i r="2">
      <x v="251"/>
    </i>
    <i r="1">
      <x v="6"/>
    </i>
    <i r="2">
      <x v="8"/>
    </i>
    <i r="2">
      <x v="20"/>
    </i>
    <i r="2">
      <x v="38"/>
    </i>
    <i r="2">
      <x v="69"/>
    </i>
    <i r="2">
      <x v="251"/>
    </i>
    <i r="1">
      <x v="8"/>
    </i>
    <i r="2">
      <x v="8"/>
    </i>
    <i r="2">
      <x v="20"/>
    </i>
    <i r="2">
      <x v="38"/>
    </i>
    <i r="2">
      <x v="71"/>
    </i>
    <i r="2">
      <x v="251"/>
    </i>
    <i r="1">
      <x v="9"/>
    </i>
    <i r="2">
      <x v="82"/>
    </i>
    <i r="2">
      <x v="119"/>
    </i>
    <i r="2">
      <x v="197"/>
    </i>
    <i r="2">
      <x v="198"/>
    </i>
    <i r="2">
      <x v="211"/>
    </i>
    <i r="2">
      <x v="219"/>
    </i>
    <i r="2">
      <x v="253"/>
    </i>
    <i r="2">
      <x v="256"/>
    </i>
    <i r="1">
      <x v="10"/>
    </i>
    <i r="2">
      <x v="56"/>
    </i>
    <i r="2">
      <x v="57"/>
    </i>
    <i r="2">
      <x v="58"/>
    </i>
    <i r="2">
      <x v="84"/>
    </i>
    <i r="2">
      <x v="124"/>
    </i>
    <i r="2">
      <x v="125"/>
    </i>
    <i r="2">
      <x v="126"/>
    </i>
    <i r="2">
      <x v="127"/>
    </i>
    <i r="2">
      <x v="128"/>
    </i>
    <i r="2">
      <x v="129"/>
    </i>
    <i r="2">
      <x v="191"/>
    </i>
    <i r="2">
      <x v="192"/>
    </i>
    <i r="2">
      <x v="193"/>
    </i>
    <i r="1">
      <x v="12"/>
    </i>
    <i r="2">
      <x v="62"/>
    </i>
    <i r="2">
      <x v="86"/>
    </i>
    <i r="2">
      <x v="164"/>
    </i>
    <i r="2">
      <x v="204"/>
    </i>
    <i r="2">
      <x v="220"/>
    </i>
    <i r="1">
      <x v="17"/>
    </i>
    <i r="2">
      <x v="95"/>
    </i>
    <i r="2">
      <x v="119"/>
    </i>
    <i r="2">
      <x v="197"/>
    </i>
    <i r="2">
      <x v="198"/>
    </i>
    <i r="2">
      <x v="211"/>
    </i>
    <i r="2">
      <x v="219"/>
    </i>
    <i r="2">
      <x v="253"/>
    </i>
    <i r="2">
      <x v="256"/>
    </i>
    <i r="1">
      <x v="18"/>
    </i>
    <i r="2">
      <x v="72"/>
    </i>
    <i r="2">
      <x v="106"/>
    </i>
    <i r="2">
      <x v="150"/>
    </i>
    <i r="2">
      <x v="151"/>
    </i>
    <i r="2">
      <x v="152"/>
    </i>
    <i r="2">
      <x v="153"/>
    </i>
    <i r="2">
      <x v="154"/>
    </i>
    <i r="2">
      <x v="155"/>
    </i>
    <i r="2">
      <x v="156"/>
    </i>
    <i r="2">
      <x v="165"/>
    </i>
    <i r="2">
      <x v="167"/>
    </i>
    <i r="2">
      <x v="169"/>
    </i>
    <i r="2">
      <x v="199"/>
    </i>
    <i r="1">
      <x v="19"/>
    </i>
    <i r="2">
      <x v="108"/>
    </i>
    <i r="1">
      <x v="22"/>
    </i>
    <i r="2">
      <x v="120"/>
    </i>
    <i r="1">
      <x v="23"/>
    </i>
    <i r="2">
      <x v="21"/>
    </i>
    <i r="2">
      <x v="23"/>
    </i>
    <i r="2">
      <x v="30"/>
    </i>
    <i r="2">
      <x v="46"/>
    </i>
    <i r="2">
      <x v="48"/>
    </i>
    <i r="2">
      <x v="55"/>
    </i>
    <i r="2">
      <x v="158"/>
    </i>
    <i r="1">
      <x v="24"/>
    </i>
    <i r="2">
      <x v="25"/>
    </i>
    <i r="2">
      <x v="27"/>
    </i>
    <i r="2">
      <x v="29"/>
    </i>
    <i r="2">
      <x v="30"/>
    </i>
    <i r="2">
      <x v="50"/>
    </i>
    <i r="2">
      <x v="52"/>
    </i>
    <i r="2">
      <x v="54"/>
    </i>
    <i r="2">
      <x v="55"/>
    </i>
    <i r="2">
      <x v="159"/>
    </i>
    <i r="1">
      <x v="25"/>
    </i>
    <i r="2">
      <x v="8"/>
    </i>
    <i r="2">
      <x v="38"/>
    </i>
    <i r="2">
      <x v="160"/>
    </i>
    <i r="2">
      <x v="251"/>
    </i>
    <i r="1">
      <x v="26"/>
    </i>
    <i r="2">
      <x v="21"/>
    </i>
    <i r="2">
      <x v="25"/>
    </i>
    <i r="2">
      <x v="29"/>
    </i>
    <i r="2">
      <x v="30"/>
    </i>
    <i r="2">
      <x v="46"/>
    </i>
    <i r="2">
      <x v="50"/>
    </i>
    <i r="2">
      <x v="54"/>
    </i>
    <i r="2">
      <x v="55"/>
    </i>
    <i r="2">
      <x v="161"/>
    </i>
    <i r="1">
      <x v="27"/>
    </i>
    <i r="2">
      <x v="25"/>
    </i>
    <i r="2">
      <x v="27"/>
    </i>
    <i r="2">
      <x v="29"/>
    </i>
    <i r="2">
      <x v="30"/>
    </i>
    <i r="2">
      <x v="50"/>
    </i>
    <i r="2">
      <x v="52"/>
    </i>
    <i r="2">
      <x v="54"/>
    </i>
    <i r="2">
      <x v="55"/>
    </i>
    <i r="2">
      <x v="162"/>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9"/>
    </i>
    <i r="2">
      <x v="37"/>
    </i>
    <i r="2">
      <x v="44"/>
    </i>
    <i r="2">
      <x v="195"/>
    </i>
    <i r="2">
      <x v="251"/>
    </i>
    <i r="1">
      <x v="33"/>
    </i>
    <i r="2">
      <x v="200"/>
    </i>
    <i r="1">
      <x v="36"/>
    </i>
    <i r="2">
      <x v="213"/>
    </i>
    <i r="1">
      <x v="37"/>
    </i>
    <i r="2">
      <x v="217"/>
    </i>
    <i r="1">
      <x v="38"/>
    </i>
    <i r="2">
      <x v="218"/>
    </i>
    <i r="1">
      <x v="39"/>
    </i>
    <i r="2">
      <x v="224"/>
    </i>
    <i r="1">
      <x v="40"/>
    </i>
    <i r="2">
      <x v="7"/>
    </i>
    <i r="2">
      <x v="41"/>
    </i>
    <i r="2">
      <x v="225"/>
    </i>
    <i r="2">
      <x v="251"/>
    </i>
    <i r="1">
      <x v="41"/>
    </i>
    <i r="2">
      <x v="83"/>
    </i>
    <i r="2">
      <x v="226"/>
    </i>
    <i r="2">
      <x v="248"/>
    </i>
    <i r="1">
      <x v="42"/>
    </i>
    <i r="2">
      <x v="94"/>
    </i>
    <i r="2">
      <x v="115"/>
    </i>
    <i r="2">
      <x v="157"/>
    </i>
    <i r="2">
      <x v="230"/>
    </i>
    <i r="2">
      <x v="251"/>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7"/>
    </i>
    <i r="2">
      <x v="201"/>
    </i>
    <i r="2">
      <x v="202"/>
    </i>
    <i r="2">
      <x v="203"/>
    </i>
    <i r="2">
      <x v="214"/>
    </i>
    <i r="2">
      <x v="215"/>
    </i>
    <i r="2">
      <x v="216"/>
    </i>
    <i r="2">
      <x v="221"/>
    </i>
    <i r="2">
      <x v="222"/>
    </i>
    <i r="2">
      <x v="223"/>
    </i>
    <i r="2">
      <x v="233"/>
    </i>
    <i r="2">
      <x v="234"/>
    </i>
    <i r="2">
      <x v="235"/>
    </i>
    <i r="2">
      <x v="255"/>
    </i>
    <i r="1">
      <x v="49"/>
    </i>
    <i r="2">
      <x v="148"/>
    </i>
    <i r="2">
      <x v="173"/>
    </i>
    <i r="2">
      <x v="251"/>
    </i>
    <i r="2">
      <x v="258"/>
    </i>
    <i r="1">
      <x v="51"/>
    </i>
    <i r="2">
      <x v="260"/>
    </i>
    <i r="1">
      <x v="53"/>
    </i>
    <i r="2">
      <x v="208"/>
    </i>
    <i r="2">
      <x v="209"/>
    </i>
    <i r="2">
      <x v="210"/>
    </i>
    <i r="2">
      <x v="262"/>
    </i>
    <i r="1">
      <x v="54"/>
    </i>
    <i r="2">
      <x v="263"/>
    </i>
    <i>
      <x v="10"/>
    </i>
    <i r="1">
      <x/>
    </i>
    <i r="2">
      <x v="60"/>
    </i>
    <i r="1">
      <x v="1"/>
    </i>
    <i r="2">
      <x v="17"/>
    </i>
    <i r="2">
      <x v="33"/>
    </i>
    <i r="2">
      <x v="41"/>
    </i>
    <i r="2">
      <x v="61"/>
    </i>
    <i r="2">
      <x v="251"/>
    </i>
    <i r="1">
      <x v="2"/>
    </i>
    <i r="2">
      <x v="1"/>
    </i>
    <i r="2">
      <x v="5"/>
    </i>
    <i r="2">
      <x v="15"/>
    </i>
    <i r="2">
      <x v="19"/>
    </i>
    <i r="2">
      <x v="34"/>
    </i>
    <i r="2">
      <x v="43"/>
    </i>
    <i r="2">
      <x v="65"/>
    </i>
    <i r="2">
      <x v="251"/>
    </i>
    <i r="1">
      <x v="3"/>
    </i>
    <i r="2">
      <x v="66"/>
    </i>
    <i r="2">
      <x v="122"/>
    </i>
    <i r="2">
      <x v="123"/>
    </i>
    <i r="1">
      <x v="4"/>
    </i>
    <i r="2">
      <x v="13"/>
    </i>
    <i r="2">
      <x v="31"/>
    </i>
    <i r="2">
      <x v="41"/>
    </i>
    <i r="2">
      <x v="67"/>
    </i>
    <i r="2">
      <x v="251"/>
    </i>
    <i r="1">
      <x v="5"/>
    </i>
    <i r="2">
      <x v="8"/>
    </i>
    <i r="2">
      <x v="20"/>
    </i>
    <i r="2">
      <x v="38"/>
    </i>
    <i r="2">
      <x v="68"/>
    </i>
    <i r="2">
      <x v="251"/>
    </i>
    <i r="1">
      <x v="7"/>
    </i>
    <i r="2">
      <x v="3"/>
    </i>
    <i r="2">
      <x v="16"/>
    </i>
    <i r="2">
      <x v="35"/>
    </i>
    <i r="2">
      <x v="36"/>
    </i>
    <i r="2">
      <x v="70"/>
    </i>
    <i r="2">
      <x v="251"/>
    </i>
    <i r="1">
      <x v="8"/>
    </i>
    <i r="2">
      <x v="8"/>
    </i>
    <i r="2">
      <x v="20"/>
    </i>
    <i r="2">
      <x v="38"/>
    </i>
    <i r="2">
      <x v="71"/>
    </i>
    <i r="2">
      <x v="251"/>
    </i>
    <i r="1">
      <x v="9"/>
    </i>
    <i r="2">
      <x v="82"/>
    </i>
    <i r="1">
      <x v="10"/>
    </i>
    <i r="2">
      <x v="56"/>
    </i>
    <i r="2">
      <x v="57"/>
    </i>
    <i r="2">
      <x v="58"/>
    </i>
    <i r="2">
      <x v="84"/>
    </i>
    <i r="2">
      <x v="142"/>
    </i>
    <i r="2">
      <x v="143"/>
    </i>
    <i r="2">
      <x v="144"/>
    </i>
    <i r="2">
      <x v="145"/>
    </i>
    <i r="2">
      <x v="146"/>
    </i>
    <i r="2">
      <x v="147"/>
    </i>
    <i r="2">
      <x v="191"/>
    </i>
    <i r="2">
      <x v="192"/>
    </i>
    <i r="2">
      <x v="193"/>
    </i>
    <i r="1">
      <x v="11"/>
    </i>
    <i r="2">
      <x v="85"/>
    </i>
    <i r="1">
      <x v="13"/>
    </i>
    <i r="2">
      <x v="87"/>
    </i>
    <i r="1">
      <x v="14"/>
    </i>
    <i r="2">
      <x v="4"/>
    </i>
    <i r="2">
      <x v="14"/>
    </i>
    <i r="2">
      <x v="32"/>
    </i>
    <i r="2">
      <x v="88"/>
    </i>
    <i r="2">
      <x v="251"/>
    </i>
    <i r="1">
      <x v="15"/>
    </i>
    <i r="2">
      <x v="89"/>
    </i>
    <i r="2">
      <x v="97"/>
    </i>
    <i r="2">
      <x v="98"/>
    </i>
    <i r="2">
      <x v="99"/>
    </i>
    <i r="2">
      <x v="100"/>
    </i>
    <i r="2">
      <x v="101"/>
    </i>
    <i r="2">
      <x v="102"/>
    </i>
    <i r="2">
      <x v="103"/>
    </i>
    <i r="2">
      <x v="104"/>
    </i>
    <i r="2">
      <x v="105"/>
    </i>
    <i r="2">
      <x v="121"/>
    </i>
    <i r="2">
      <x v="170"/>
    </i>
    <i r="2">
      <x v="171"/>
    </i>
    <i r="2">
      <x v="172"/>
    </i>
    <i r="2">
      <x v="176"/>
    </i>
    <i r="2">
      <x v="194"/>
    </i>
    <i r="2">
      <x v="207"/>
    </i>
    <i r="2">
      <x v="227"/>
    </i>
    <i r="2">
      <x v="241"/>
    </i>
    <i r="2">
      <x v="264"/>
    </i>
    <i r="1">
      <x v="16"/>
    </i>
    <i r="2">
      <x v="6"/>
    </i>
    <i r="2">
      <x v="18"/>
    </i>
    <i r="2">
      <x v="90"/>
    </i>
    <i r="2">
      <x v="251"/>
    </i>
    <i r="1">
      <x v="17"/>
    </i>
    <i r="2">
      <x v="95"/>
    </i>
    <i r="1">
      <x v="18"/>
    </i>
    <i r="2">
      <x v="59"/>
    </i>
    <i r="2">
      <x v="72"/>
    </i>
    <i r="2">
      <x v="106"/>
    </i>
    <i r="2">
      <x v="149"/>
    </i>
    <i r="2">
      <x v="169"/>
    </i>
    <i r="2">
      <x v="228"/>
    </i>
    <i r="1">
      <x v="19"/>
    </i>
    <i r="2">
      <x v="108"/>
    </i>
    <i r="1">
      <x v="20"/>
    </i>
    <i r="2">
      <x v="116"/>
    </i>
    <i r="1">
      <x v="21"/>
    </i>
    <i r="2">
      <x v="117"/>
    </i>
    <i r="1">
      <x v="23"/>
    </i>
    <i r="2">
      <x v="21"/>
    </i>
    <i r="2">
      <x v="22"/>
    </i>
    <i r="2">
      <x v="30"/>
    </i>
    <i r="2">
      <x v="46"/>
    </i>
    <i r="2">
      <x v="47"/>
    </i>
    <i r="2">
      <x v="55"/>
    </i>
    <i r="2">
      <x v="158"/>
    </i>
    <i r="1">
      <x v="24"/>
    </i>
    <i r="2">
      <x v="24"/>
    </i>
    <i r="2">
      <x v="26"/>
    </i>
    <i r="2">
      <x v="28"/>
    </i>
    <i r="2">
      <x v="30"/>
    </i>
    <i r="2">
      <x v="49"/>
    </i>
    <i r="2">
      <x v="51"/>
    </i>
    <i r="2">
      <x v="53"/>
    </i>
    <i r="2">
      <x v="55"/>
    </i>
    <i r="2">
      <x v="159"/>
    </i>
    <i r="1">
      <x v="26"/>
    </i>
    <i r="2">
      <x v="21"/>
    </i>
    <i r="2">
      <x v="25"/>
    </i>
    <i r="2">
      <x v="29"/>
    </i>
    <i r="2">
      <x v="30"/>
    </i>
    <i r="2">
      <x v="46"/>
    </i>
    <i r="2">
      <x v="50"/>
    </i>
    <i r="2">
      <x v="54"/>
    </i>
    <i r="2">
      <x v="55"/>
    </i>
    <i r="2">
      <x v="161"/>
    </i>
    <i r="1">
      <x v="27"/>
    </i>
    <i r="2">
      <x v="25"/>
    </i>
    <i r="2">
      <x v="27"/>
    </i>
    <i r="2">
      <x v="29"/>
    </i>
    <i r="2">
      <x v="30"/>
    </i>
    <i r="2">
      <x v="50"/>
    </i>
    <i r="2">
      <x v="52"/>
    </i>
    <i r="2">
      <x v="54"/>
    </i>
    <i r="2">
      <x v="55"/>
    </i>
    <i r="2">
      <x v="162"/>
    </i>
    <i r="1">
      <x v="28"/>
    </i>
    <i r="2">
      <x v="107"/>
    </i>
    <i r="2">
      <x v="163"/>
    </i>
    <i r="2">
      <x v="190"/>
    </i>
    <i r="1">
      <x v="29"/>
    </i>
    <i r="2">
      <x v="96"/>
    </i>
    <i r="2">
      <x v="98"/>
    </i>
    <i r="2">
      <x v="174"/>
    </i>
    <i r="2">
      <x v="175"/>
    </i>
    <i r="2">
      <x v="205"/>
    </i>
    <i r="2">
      <x v="249"/>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10"/>
    </i>
    <i r="2">
      <x v="42"/>
    </i>
    <i r="2">
      <x v="45"/>
    </i>
    <i r="2">
      <x v="195"/>
    </i>
    <i r="2">
      <x v="251"/>
    </i>
    <i r="1">
      <x v="32"/>
    </i>
    <i r="2">
      <x v="196"/>
    </i>
    <i r="1">
      <x v="34"/>
    </i>
    <i r="2">
      <x v="73"/>
    </i>
    <i r="2">
      <x v="74"/>
    </i>
    <i r="2">
      <x v="75"/>
    </i>
    <i r="2">
      <x v="76"/>
    </i>
    <i r="2">
      <x v="77"/>
    </i>
    <i r="2">
      <x v="78"/>
    </i>
    <i r="2">
      <x v="91"/>
    </i>
    <i r="2">
      <x v="92"/>
    </i>
    <i r="2">
      <x v="93"/>
    </i>
    <i r="2">
      <x v="206"/>
    </i>
    <i r="1">
      <x v="35"/>
    </i>
    <i r="2">
      <x v="212"/>
    </i>
    <i r="1">
      <x v="39"/>
    </i>
    <i r="2">
      <x v="224"/>
    </i>
    <i r="1">
      <x v="40"/>
    </i>
    <i r="2">
      <x v="7"/>
    </i>
    <i r="2">
      <x v="41"/>
    </i>
    <i r="2">
      <x v="225"/>
    </i>
    <i r="2">
      <x v="251"/>
    </i>
    <i r="1">
      <x v="41"/>
    </i>
    <i r="2">
      <x v="83"/>
    </i>
    <i r="2">
      <x v="226"/>
    </i>
    <i r="2">
      <x v="248"/>
    </i>
    <i r="1">
      <x v="43"/>
    </i>
    <i r="2">
      <x v="229"/>
    </i>
    <i r="2">
      <x v="232"/>
    </i>
    <i r="2">
      <x v="250"/>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8"/>
    </i>
    <i r="2">
      <x/>
    </i>
    <i r="2">
      <x v="2"/>
    </i>
    <i r="2">
      <x v="251"/>
    </i>
    <i r="2">
      <x v="257"/>
    </i>
    <i r="1">
      <x v="50"/>
    </i>
    <i r="2">
      <x v="259"/>
    </i>
    <i r="1">
      <x v="52"/>
    </i>
    <i r="2">
      <x v="261"/>
    </i>
    <i r="1">
      <x v="53"/>
    </i>
    <i r="2">
      <x v="208"/>
    </i>
    <i r="2">
      <x v="209"/>
    </i>
    <i r="2">
      <x v="210"/>
    </i>
    <i r="2">
      <x v="262"/>
    </i>
    <i r="1">
      <x v="54"/>
    </i>
    <i r="2">
      <x v="263"/>
    </i>
    <i r="1">
      <x v="55"/>
    </i>
    <i r="2">
      <x v="79"/>
    </i>
    <i r="2">
      <x v="80"/>
    </i>
    <i r="2">
      <x v="81"/>
    </i>
    <i r="2">
      <x v="109"/>
    </i>
    <i r="2">
      <x v="110"/>
    </i>
    <i r="2">
      <x v="111"/>
    </i>
    <i r="2">
      <x v="112"/>
    </i>
    <i r="2">
      <x v="113"/>
    </i>
    <i r="2">
      <x v="114"/>
    </i>
    <i r="2">
      <x v="265"/>
    </i>
    <i r="1">
      <x v="56"/>
    </i>
    <i r="2">
      <x v="63"/>
    </i>
    <i r="2">
      <x v="64"/>
    </i>
    <i r="2">
      <x v="266"/>
    </i>
    <i>
      <x v="11"/>
    </i>
    <i r="1">
      <x/>
    </i>
    <i r="2">
      <x v="60"/>
    </i>
    <i r="1">
      <x v="1"/>
    </i>
    <i r="2">
      <x v="17"/>
    </i>
    <i r="2">
      <x v="33"/>
    </i>
    <i r="2">
      <x v="41"/>
    </i>
    <i r="2">
      <x v="61"/>
    </i>
    <i r="2">
      <x v="251"/>
    </i>
    <i r="1">
      <x v="2"/>
    </i>
    <i r="2">
      <x v="1"/>
    </i>
    <i r="2">
      <x v="5"/>
    </i>
    <i r="2">
      <x v="15"/>
    </i>
    <i r="2">
      <x v="19"/>
    </i>
    <i r="2">
      <x v="34"/>
    </i>
    <i r="2">
      <x v="43"/>
    </i>
    <i r="2">
      <x v="65"/>
    </i>
    <i r="2">
      <x v="251"/>
    </i>
    <i r="1">
      <x v="3"/>
    </i>
    <i r="2">
      <x v="66"/>
    </i>
    <i r="2">
      <x v="122"/>
    </i>
    <i r="2">
      <x v="123"/>
    </i>
    <i r="1">
      <x v="4"/>
    </i>
    <i r="2">
      <x v="13"/>
    </i>
    <i r="2">
      <x v="31"/>
    </i>
    <i r="2">
      <x v="41"/>
    </i>
    <i r="2">
      <x v="67"/>
    </i>
    <i r="2">
      <x v="251"/>
    </i>
    <i r="1">
      <x v="5"/>
    </i>
    <i r="2">
      <x v="8"/>
    </i>
    <i r="2">
      <x v="20"/>
    </i>
    <i r="2">
      <x v="38"/>
    </i>
    <i r="2">
      <x v="68"/>
    </i>
    <i r="2">
      <x v="251"/>
    </i>
    <i r="1">
      <x v="7"/>
    </i>
    <i r="2">
      <x v="3"/>
    </i>
    <i r="2">
      <x v="16"/>
    </i>
    <i r="2">
      <x v="35"/>
    </i>
    <i r="2">
      <x v="36"/>
    </i>
    <i r="2">
      <x v="70"/>
    </i>
    <i r="2">
      <x v="251"/>
    </i>
    <i r="1">
      <x v="8"/>
    </i>
    <i r="2">
      <x v="8"/>
    </i>
    <i r="2">
      <x v="20"/>
    </i>
    <i r="2">
      <x v="38"/>
    </i>
    <i r="2">
      <x v="71"/>
    </i>
    <i r="2">
      <x v="251"/>
    </i>
    <i r="1">
      <x v="9"/>
    </i>
    <i r="2">
      <x v="82"/>
    </i>
    <i r="1">
      <x v="10"/>
    </i>
    <i r="2">
      <x v="56"/>
    </i>
    <i r="2">
      <x v="57"/>
    </i>
    <i r="2">
      <x v="58"/>
    </i>
    <i r="2">
      <x v="84"/>
    </i>
    <i r="2">
      <x v="142"/>
    </i>
    <i r="2">
      <x v="143"/>
    </i>
    <i r="2">
      <x v="144"/>
    </i>
    <i r="2">
      <x v="145"/>
    </i>
    <i r="2">
      <x v="146"/>
    </i>
    <i r="2">
      <x v="147"/>
    </i>
    <i r="2">
      <x v="191"/>
    </i>
    <i r="2">
      <x v="192"/>
    </i>
    <i r="2">
      <x v="193"/>
    </i>
    <i r="1">
      <x v="11"/>
    </i>
    <i r="2">
      <x v="85"/>
    </i>
    <i r="1">
      <x v="13"/>
    </i>
    <i r="2">
      <x v="87"/>
    </i>
    <i r="1">
      <x v="14"/>
    </i>
    <i r="2">
      <x v="4"/>
    </i>
    <i r="2">
      <x v="14"/>
    </i>
    <i r="2">
      <x v="32"/>
    </i>
    <i r="2">
      <x v="88"/>
    </i>
    <i r="2">
      <x v="251"/>
    </i>
    <i r="1">
      <x v="15"/>
    </i>
    <i r="2">
      <x v="89"/>
    </i>
    <i r="2">
      <x v="97"/>
    </i>
    <i r="2">
      <x v="98"/>
    </i>
    <i r="2">
      <x v="99"/>
    </i>
    <i r="2">
      <x v="100"/>
    </i>
    <i r="2">
      <x v="101"/>
    </i>
    <i r="2">
      <x v="102"/>
    </i>
    <i r="2">
      <x v="103"/>
    </i>
    <i r="2">
      <x v="104"/>
    </i>
    <i r="2">
      <x v="105"/>
    </i>
    <i r="2">
      <x v="121"/>
    </i>
    <i r="2">
      <x v="170"/>
    </i>
    <i r="2">
      <x v="171"/>
    </i>
    <i r="2">
      <x v="172"/>
    </i>
    <i r="2">
      <x v="176"/>
    </i>
    <i r="2">
      <x v="194"/>
    </i>
    <i r="2">
      <x v="207"/>
    </i>
    <i r="2">
      <x v="227"/>
    </i>
    <i r="2">
      <x v="241"/>
    </i>
    <i r="2">
      <x v="264"/>
    </i>
    <i r="1">
      <x v="16"/>
    </i>
    <i r="2">
      <x v="6"/>
    </i>
    <i r="2">
      <x v="18"/>
    </i>
    <i r="2">
      <x v="90"/>
    </i>
    <i r="2">
      <x v="251"/>
    </i>
    <i r="1">
      <x v="17"/>
    </i>
    <i r="2">
      <x v="95"/>
    </i>
    <i r="1">
      <x v="18"/>
    </i>
    <i r="2">
      <x v="72"/>
    </i>
    <i r="2">
      <x v="106"/>
    </i>
    <i r="2">
      <x v="149"/>
    </i>
    <i r="2">
      <x v="166"/>
    </i>
    <i r="2">
      <x v="169"/>
    </i>
    <i r="2">
      <x v="228"/>
    </i>
    <i r="1">
      <x v="19"/>
    </i>
    <i r="2">
      <x v="108"/>
    </i>
    <i r="1">
      <x v="20"/>
    </i>
    <i r="2">
      <x v="116"/>
    </i>
    <i r="1">
      <x v="21"/>
    </i>
    <i r="2">
      <x v="117"/>
    </i>
    <i r="1">
      <x v="23"/>
    </i>
    <i r="2">
      <x v="21"/>
    </i>
    <i r="2">
      <x v="22"/>
    </i>
    <i r="2">
      <x v="30"/>
    </i>
    <i r="2">
      <x v="46"/>
    </i>
    <i r="2">
      <x v="47"/>
    </i>
    <i r="2">
      <x v="55"/>
    </i>
    <i r="2">
      <x v="158"/>
    </i>
    <i r="1">
      <x v="24"/>
    </i>
    <i r="2">
      <x v="24"/>
    </i>
    <i r="2">
      <x v="26"/>
    </i>
    <i r="2">
      <x v="28"/>
    </i>
    <i r="2">
      <x v="30"/>
    </i>
    <i r="2">
      <x v="49"/>
    </i>
    <i r="2">
      <x v="51"/>
    </i>
    <i r="2">
      <x v="53"/>
    </i>
    <i r="2">
      <x v="55"/>
    </i>
    <i r="2">
      <x v="159"/>
    </i>
    <i r="1">
      <x v="26"/>
    </i>
    <i r="2">
      <x v="21"/>
    </i>
    <i r="2">
      <x v="25"/>
    </i>
    <i r="2">
      <x v="29"/>
    </i>
    <i r="2">
      <x v="30"/>
    </i>
    <i r="2">
      <x v="46"/>
    </i>
    <i r="2">
      <x v="50"/>
    </i>
    <i r="2">
      <x v="54"/>
    </i>
    <i r="2">
      <x v="55"/>
    </i>
    <i r="2">
      <x v="161"/>
    </i>
    <i r="1">
      <x v="27"/>
    </i>
    <i r="2">
      <x v="25"/>
    </i>
    <i r="2">
      <x v="27"/>
    </i>
    <i r="2">
      <x v="29"/>
    </i>
    <i r="2">
      <x v="30"/>
    </i>
    <i r="2">
      <x v="50"/>
    </i>
    <i r="2">
      <x v="52"/>
    </i>
    <i r="2">
      <x v="54"/>
    </i>
    <i r="2">
      <x v="55"/>
    </i>
    <i r="2">
      <x v="162"/>
    </i>
    <i r="1">
      <x v="28"/>
    </i>
    <i r="2">
      <x v="107"/>
    </i>
    <i r="2">
      <x v="163"/>
    </i>
    <i r="2">
      <x v="190"/>
    </i>
    <i r="1">
      <x v="29"/>
    </i>
    <i r="2">
      <x v="96"/>
    </i>
    <i r="2">
      <x v="98"/>
    </i>
    <i r="2">
      <x v="174"/>
    </i>
    <i r="2">
      <x v="175"/>
    </i>
    <i r="2">
      <x v="205"/>
    </i>
    <i r="2">
      <x v="249"/>
    </i>
    <i r="1">
      <x v="30"/>
    </i>
    <i r="2">
      <x v="130"/>
    </i>
    <i r="2">
      <x v="131"/>
    </i>
    <i r="2">
      <x v="132"/>
    </i>
    <i r="2">
      <x v="133"/>
    </i>
    <i r="2">
      <x v="134"/>
    </i>
    <i r="2">
      <x v="135"/>
    </i>
    <i r="2">
      <x v="136"/>
    </i>
    <i r="2">
      <x v="137"/>
    </i>
    <i r="2">
      <x v="138"/>
    </i>
    <i r="2">
      <x v="139"/>
    </i>
    <i r="2">
      <x v="140"/>
    </i>
    <i r="2">
      <x v="141"/>
    </i>
    <i r="2">
      <x v="177"/>
    </i>
    <i r="2">
      <x v="178"/>
    </i>
    <i r="2">
      <x v="179"/>
    </i>
    <i r="2">
      <x v="180"/>
    </i>
    <i r="2">
      <x v="181"/>
    </i>
    <i r="2">
      <x v="182"/>
    </i>
    <i r="2">
      <x v="183"/>
    </i>
    <i r="2">
      <x v="184"/>
    </i>
    <i r="2">
      <x v="185"/>
    </i>
    <i r="2">
      <x v="186"/>
    </i>
    <i r="2">
      <x v="187"/>
    </i>
    <i r="2">
      <x v="188"/>
    </i>
    <i r="2">
      <x v="189"/>
    </i>
    <i r="1">
      <x v="31"/>
    </i>
    <i r="2">
      <x v="10"/>
    </i>
    <i r="2">
      <x v="42"/>
    </i>
    <i r="2">
      <x v="45"/>
    </i>
    <i r="2">
      <x v="195"/>
    </i>
    <i r="2">
      <x v="251"/>
    </i>
    <i r="1">
      <x v="32"/>
    </i>
    <i r="2">
      <x v="196"/>
    </i>
    <i r="1">
      <x v="34"/>
    </i>
    <i r="2">
      <x v="73"/>
    </i>
    <i r="2">
      <x v="74"/>
    </i>
    <i r="2">
      <x v="75"/>
    </i>
    <i r="2">
      <x v="76"/>
    </i>
    <i r="2">
      <x v="77"/>
    </i>
    <i r="2">
      <x v="78"/>
    </i>
    <i r="2">
      <x v="91"/>
    </i>
    <i r="2">
      <x v="92"/>
    </i>
    <i r="2">
      <x v="93"/>
    </i>
    <i r="2">
      <x v="206"/>
    </i>
    <i r="1">
      <x v="35"/>
    </i>
    <i r="2">
      <x v="212"/>
    </i>
    <i r="1">
      <x v="39"/>
    </i>
    <i r="2">
      <x v="224"/>
    </i>
    <i r="1">
      <x v="40"/>
    </i>
    <i r="2">
      <x v="7"/>
    </i>
    <i r="2">
      <x v="41"/>
    </i>
    <i r="2">
      <x v="225"/>
    </i>
    <i r="2">
      <x v="251"/>
    </i>
    <i r="1">
      <x v="41"/>
    </i>
    <i r="2">
      <x v="83"/>
    </i>
    <i r="2">
      <x v="226"/>
    </i>
    <i r="2">
      <x v="248"/>
    </i>
    <i r="1">
      <x v="43"/>
    </i>
    <i r="2">
      <x v="229"/>
    </i>
    <i r="2">
      <x v="232"/>
    </i>
    <i r="2">
      <x v="250"/>
    </i>
    <i r="1">
      <x v="44"/>
    </i>
    <i r="2">
      <x v="11"/>
    </i>
    <i r="2">
      <x v="12"/>
    </i>
    <i r="2">
      <x v="39"/>
    </i>
    <i r="2">
      <x v="40"/>
    </i>
    <i r="2">
      <x v="240"/>
    </i>
    <i r="2">
      <x v="252"/>
    </i>
    <i r="2">
      <x v="254"/>
    </i>
    <i r="1">
      <x v="45"/>
    </i>
    <i r="2">
      <x v="237"/>
    </i>
    <i r="2">
      <x v="238"/>
    </i>
    <i r="2">
      <x v="239"/>
    </i>
    <i r="2">
      <x v="243"/>
    </i>
    <i r="2">
      <x v="244"/>
    </i>
    <i r="2">
      <x v="245"/>
    </i>
    <i r="2">
      <x v="246"/>
    </i>
    <i r="1">
      <x v="46"/>
    </i>
    <i r="2">
      <x v="236"/>
    </i>
    <i r="2">
      <x v="242"/>
    </i>
    <i r="2">
      <x v="247"/>
    </i>
    <i r="1">
      <x v="48"/>
    </i>
    <i r="2">
      <x/>
    </i>
    <i r="2">
      <x v="2"/>
    </i>
    <i r="2">
      <x v="251"/>
    </i>
    <i r="2">
      <x v="257"/>
    </i>
    <i r="1">
      <x v="50"/>
    </i>
    <i r="2">
      <x v="259"/>
    </i>
    <i r="1">
      <x v="52"/>
    </i>
    <i r="2">
      <x v="261"/>
    </i>
    <i r="1">
      <x v="53"/>
    </i>
    <i r="2">
      <x v="208"/>
    </i>
    <i r="2">
      <x v="209"/>
    </i>
    <i r="2">
      <x v="210"/>
    </i>
    <i r="2">
      <x v="262"/>
    </i>
    <i r="1">
      <x v="54"/>
    </i>
    <i r="2">
      <x v="263"/>
    </i>
    <i r="1">
      <x v="55"/>
    </i>
    <i r="2">
      <x v="79"/>
    </i>
    <i r="2">
      <x v="80"/>
    </i>
    <i r="2">
      <x v="81"/>
    </i>
    <i r="2">
      <x v="109"/>
    </i>
    <i r="2">
      <x v="110"/>
    </i>
    <i r="2">
      <x v="111"/>
    </i>
    <i r="2">
      <x v="112"/>
    </i>
    <i r="2">
      <x v="113"/>
    </i>
    <i r="2">
      <x v="114"/>
    </i>
    <i r="2">
      <x v="265"/>
    </i>
    <i r="1">
      <x v="56"/>
    </i>
    <i r="2">
      <x v="63"/>
    </i>
    <i r="2">
      <x v="64"/>
    </i>
    <i r="2">
      <x v="266"/>
    </i>
    <i t="grand">
      <x/>
    </i>
  </rowItems>
  <colFields count="1">
    <field x="-2"/>
  </colFields>
  <colItems count="3">
    <i>
      <x/>
    </i>
    <i i="1">
      <x v="1"/>
    </i>
    <i i="2">
      <x v="2"/>
    </i>
  </colItems>
  <dataFields count="3">
    <dataField name="Average of Reported rate" fld="6" subtotal="average" baseField="9" baseItem="0" numFmtId="10"/>
    <dataField name="Average of Lower 95% CI" fld="7" subtotal="average" baseField="9" baseItem="0" numFmtId="10"/>
    <dataField name="Average of Upper 95% CI" fld="8" subtotal="average" baseField="9" baseItem="0" numFmtId="10"/>
  </dataFields>
  <conditionalFormats count="3">
    <conditionalFormat scope="data" priority="3">
      <pivotAreas count="1">
        <pivotArea outline="0" fieldPosition="0">
          <references count="1">
            <reference field="4294967294" count="1" selected="0">
              <x v="0"/>
            </reference>
          </references>
        </pivotArea>
      </pivotAreas>
    </conditionalFormat>
    <conditionalFormat scope="data" priority="2">
      <pivotAreas count="1">
        <pivotArea outline="0" fieldPosition="0">
          <references count="1">
            <reference field="4294967294" count="1" selected="0">
              <x v="1"/>
            </reference>
          </references>
        </pivotArea>
      </pivotAreas>
    </conditionalFormat>
    <conditionalFormat scope="data" priority="1">
      <pivotAreas count="1">
        <pivotArea outline="0" fieldPosition="0">
          <references count="1">
            <reference field="4294967294" count="1" selected="0">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Measure" sourceName="Measure">
  <pivotTables>
    <pivotTable tabId="2" name="PivotTable1"/>
  </pivotTables>
  <data>
    <tabular pivotCacheId="1">
      <items count="57">
        <i x="25" s="1"/>
        <i x="34" s="1"/>
        <i x="55" s="1"/>
        <i x="18" s="1"/>
        <i x="7" s="1"/>
        <i x="28" s="1"/>
        <i x="46" s="1"/>
        <i x="10" s="1"/>
        <i x="29" s="1"/>
        <i x="3" s="1"/>
        <i x="14" s="1"/>
        <i x="54" s="1"/>
        <i x="56" s="1"/>
        <i x="4" s="1"/>
        <i x="39" s="1"/>
        <i x="1" s="1"/>
        <i x="6" s="1"/>
        <i x="5" s="1"/>
        <i x="15" s="1"/>
        <i x="11" s="1"/>
        <i x="53" s="1"/>
        <i x="52" s="1"/>
        <i x="40" s="1"/>
        <i x="24" s="1"/>
        <i x="23" s="1"/>
        <i x="45" s="1"/>
        <i x="20" s="1"/>
        <i x="21" s="1"/>
        <i x="19" s="1"/>
        <i x="2" s="1"/>
        <i x="35" s="1"/>
        <i x="16" s="1"/>
        <i x="51" s="1"/>
        <i x="43" s="1"/>
        <i x="26" s="1"/>
        <i x="27" s="1"/>
        <i x="47" s="1"/>
        <i x="41" s="1"/>
        <i x="42" s="1"/>
        <i x="12" s="1"/>
        <i x="22" s="1"/>
        <i x="9" s="1"/>
        <i x="48" s="1"/>
        <i x="36" s="1"/>
        <i x="33" s="1"/>
        <i x="13" s="1"/>
        <i x="17" s="1"/>
        <i x="44" s="1"/>
        <i x="37" s="1"/>
        <i x="49" s="1"/>
        <i x="30" s="1"/>
        <i x="50" s="1"/>
        <i x="31" s="1"/>
        <i x="32" s="1"/>
        <i x="8" s="1"/>
        <i x="0" s="1"/>
        <i x="38"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Reporter" sourceName="Reporter">
  <pivotTables>
    <pivotTable tabId="2" name="PivotTable1"/>
  </pivotTables>
  <data>
    <tabular pivotCacheId="1">
      <items count="12">
        <i x="0" s="1"/>
        <i x="1" s="1"/>
        <i x="2" s="1"/>
        <i x="3" s="1"/>
        <i x="4" s="1"/>
        <i x="7" s="1"/>
        <i x="5" s="1"/>
        <i x="6" s="1"/>
        <i x="8" s="1"/>
        <i x="9" s="1"/>
        <i x="10" s="1"/>
        <i x="1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Measure" cache="Slicer_Measure" caption="Measure" rowHeight="241300"/>
  <slicer name="Reporter" cache="Slicer_Reporter" caption="Reporter" rowHeight="241300"/>
</slicers>
</file>

<file path=xl/tables/table1.xml><?xml version="1.0" encoding="utf-8"?>
<table xmlns="http://schemas.openxmlformats.org/spreadsheetml/2006/main" id="1" name="Table1" displayName="Table1" ref="A1:J2578" totalsRowShown="0" headerRowDxfId="3" dataDxfId="4" headerRowBorderDxfId="15" tableBorderDxfId="16" dataCellStyle="Percent">
  <autoFilter ref="A1:J2578"/>
  <tableColumns count="10">
    <tableColumn id="1" name="Measure Abbreviation" dataDxfId="14"/>
    <tableColumn id="2" name="Measure" dataDxfId="13"/>
    <tableColumn id="3" name="Measure/Data Element" dataDxfId="12"/>
    <tableColumn id="4" name="Measurement year" dataDxfId="11"/>
    <tableColumn id="5" name="Numerator" dataDxfId="10"/>
    <tableColumn id="6" name="Denominator" dataDxfId="9"/>
    <tableColumn id="7" name="Reported rate" dataDxfId="8" dataCellStyle="Percent">
      <calculatedColumnFormula>IF(F2="","-",E2/F2)</calculatedColumnFormula>
    </tableColumn>
    <tableColumn id="8" name="Lower 95% CI" dataDxfId="7" dataCellStyle="Percent">
      <calculatedColumnFormula>IFERROR(IF($G2-1.96*SQRT($G2*(1-$G2)/$F2)&lt;0,0,$G2-1.96*SQRT($G2*(1-$G2)/$F2)),"-")</calculatedColumnFormula>
    </tableColumn>
    <tableColumn id="9" name="Upper 95% CI" dataDxfId="6" dataCellStyle="Percent">
      <calculatedColumnFormula>IFERROR(IF($G2+1.96*SQRT($G2*(1-$G2)/$F2)&gt;1,1,$G2+1.96*SQRT($G2*(1-$G2)/$F2)),"-")</calculatedColumnFormula>
    </tableColumn>
    <tableColumn id="10" name="Reporter" dataDxfId="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074"/>
  <sheetViews>
    <sheetView tabSelected="1" workbookViewId="0">
      <selection activeCell="D11" sqref="D11"/>
    </sheetView>
  </sheetViews>
  <sheetFormatPr defaultRowHeight="15" x14ac:dyDescent="0.25"/>
  <cols>
    <col min="1" max="1" width="103.7109375" customWidth="1"/>
    <col min="2" max="2" width="23.7109375" bestFit="1" customWidth="1"/>
    <col min="3" max="3" width="23" bestFit="1" customWidth="1"/>
    <col min="4" max="4" width="23.140625" bestFit="1" customWidth="1"/>
  </cols>
  <sheetData>
    <row r="3" spans="1:4" x14ac:dyDescent="0.25">
      <c r="A3" s="32" t="s">
        <v>351</v>
      </c>
      <c r="B3" t="s">
        <v>353</v>
      </c>
      <c r="C3" t="s">
        <v>354</v>
      </c>
      <c r="D3" t="s">
        <v>355</v>
      </c>
    </row>
    <row r="4" spans="1:4" x14ac:dyDescent="0.25">
      <c r="A4" s="3" t="s">
        <v>12</v>
      </c>
      <c r="B4" s="35">
        <v>0.44423338210032687</v>
      </c>
      <c r="C4" s="35">
        <v>0.32526980004549089</v>
      </c>
      <c r="D4" s="35">
        <v>0.56713302539455046</v>
      </c>
    </row>
    <row r="5" spans="1:4" x14ac:dyDescent="0.25">
      <c r="A5" s="33" t="s">
        <v>157</v>
      </c>
      <c r="B5" s="35">
        <v>1</v>
      </c>
      <c r="C5" s="35">
        <v>1</v>
      </c>
      <c r="D5" s="35">
        <v>1</v>
      </c>
    </row>
    <row r="6" spans="1:4" x14ac:dyDescent="0.25">
      <c r="A6" s="34" t="s">
        <v>157</v>
      </c>
      <c r="B6" s="35">
        <v>1</v>
      </c>
      <c r="C6" s="35">
        <v>1</v>
      </c>
      <c r="D6" s="35">
        <v>1</v>
      </c>
    </row>
    <row r="7" spans="1:4" x14ac:dyDescent="0.25">
      <c r="A7" s="33" t="s">
        <v>196</v>
      </c>
      <c r="B7" s="35">
        <v>0.94673142896930762</v>
      </c>
      <c r="C7" s="35">
        <v>0.93406743217376798</v>
      </c>
      <c r="D7" s="35">
        <v>0.95939542576484738</v>
      </c>
    </row>
    <row r="8" spans="1:4" x14ac:dyDescent="0.25">
      <c r="A8" s="34" t="s">
        <v>197</v>
      </c>
      <c r="B8" s="35">
        <v>0.90680628272251307</v>
      </c>
      <c r="C8" s="35">
        <v>0.88836865833256462</v>
      </c>
      <c r="D8" s="35">
        <v>0.92524390711246152</v>
      </c>
    </row>
    <row r="9" spans="1:4" x14ac:dyDescent="0.25">
      <c r="A9" s="34" t="s">
        <v>198</v>
      </c>
      <c r="B9" s="35">
        <v>0.96740331491712706</v>
      </c>
      <c r="C9" s="35">
        <v>0.95922229805280457</v>
      </c>
      <c r="D9" s="35">
        <v>0.97558433178144954</v>
      </c>
    </row>
    <row r="10" spans="1:4" x14ac:dyDescent="0.25">
      <c r="A10" s="34" t="s">
        <v>64</v>
      </c>
      <c r="B10" s="35">
        <v>0.96363636363636362</v>
      </c>
      <c r="C10" s="35">
        <v>0.94714548805690824</v>
      </c>
      <c r="D10" s="35">
        <v>0.98012723921581901</v>
      </c>
    </row>
    <row r="11" spans="1:4" x14ac:dyDescent="0.25">
      <c r="A11" s="34" t="s">
        <v>196</v>
      </c>
      <c r="B11" s="35" t="e">
        <v>#DIV/0!</v>
      </c>
      <c r="C11" s="35" t="e">
        <v>#DIV/0!</v>
      </c>
      <c r="D11" s="35" t="e">
        <v>#DIV/0!</v>
      </c>
    </row>
    <row r="12" spans="1:4" x14ac:dyDescent="0.25">
      <c r="A12" s="34" t="s">
        <v>59</v>
      </c>
      <c r="B12" s="35">
        <v>0.94907975460122695</v>
      </c>
      <c r="C12" s="35">
        <v>0.94153328425279448</v>
      </c>
      <c r="D12" s="35">
        <v>0.95662622494965943</v>
      </c>
    </row>
    <row r="13" spans="1:4" x14ac:dyDescent="0.25">
      <c r="A13" s="33" t="s">
        <v>120</v>
      </c>
      <c r="B13" s="35">
        <v>0.70454545454545459</v>
      </c>
      <c r="C13" s="35">
        <v>0.59671515548906218</v>
      </c>
      <c r="D13" s="35">
        <v>0.81237575360184677</v>
      </c>
    </row>
    <row r="14" spans="1:4" x14ac:dyDescent="0.25">
      <c r="A14" s="34" t="s">
        <v>120</v>
      </c>
      <c r="B14" s="35" t="e">
        <v>#DIV/0!</v>
      </c>
      <c r="C14" s="35" t="e">
        <v>#DIV/0!</v>
      </c>
      <c r="D14" s="35" t="e">
        <v>#DIV/0!</v>
      </c>
    </row>
    <row r="15" spans="1:4" x14ac:dyDescent="0.25">
      <c r="A15" s="34" t="s">
        <v>121</v>
      </c>
      <c r="B15" s="35">
        <v>0.78787878787878785</v>
      </c>
      <c r="C15" s="35">
        <v>0.68924950902740967</v>
      </c>
      <c r="D15" s="35">
        <v>0.88650806673016602</v>
      </c>
    </row>
    <row r="16" spans="1:4" x14ac:dyDescent="0.25">
      <c r="A16" s="34" t="s">
        <v>122</v>
      </c>
      <c r="B16" s="35">
        <v>0.62121212121212122</v>
      </c>
      <c r="C16" s="35">
        <v>0.5041808019507148</v>
      </c>
      <c r="D16" s="35">
        <v>0.73824344047352763</v>
      </c>
    </row>
    <row r="17" spans="1:4" x14ac:dyDescent="0.25">
      <c r="A17" s="33" t="s">
        <v>61</v>
      </c>
      <c r="B17" s="35">
        <v>0.83608615221987315</v>
      </c>
      <c r="C17" s="35">
        <v>0.75774433140201891</v>
      </c>
      <c r="D17" s="35">
        <v>0.91442797303772727</v>
      </c>
    </row>
    <row r="18" spans="1:4" x14ac:dyDescent="0.25">
      <c r="A18" s="34" t="s">
        <v>63</v>
      </c>
      <c r="B18" s="35">
        <v>0.65116279069767447</v>
      </c>
      <c r="C18" s="35">
        <v>0.50870768044317416</v>
      </c>
      <c r="D18" s="35">
        <v>0.79361790095217477</v>
      </c>
    </row>
    <row r="19" spans="1:4" x14ac:dyDescent="0.25">
      <c r="A19" s="34" t="s">
        <v>62</v>
      </c>
      <c r="B19" s="35">
        <v>0.90909090909090906</v>
      </c>
      <c r="C19" s="35">
        <v>0.82414606023084724</v>
      </c>
      <c r="D19" s="35">
        <v>0.99403575795097088</v>
      </c>
    </row>
    <row r="20" spans="1:4" x14ac:dyDescent="0.25">
      <c r="A20" s="34" t="s">
        <v>64</v>
      </c>
      <c r="B20" s="35">
        <v>1</v>
      </c>
      <c r="C20" s="35">
        <v>1</v>
      </c>
      <c r="D20" s="35">
        <v>1</v>
      </c>
    </row>
    <row r="21" spans="1:4" x14ac:dyDescent="0.25">
      <c r="A21" s="34" t="s">
        <v>61</v>
      </c>
      <c r="B21" s="35" t="e">
        <v>#DIV/0!</v>
      </c>
      <c r="C21" s="35" t="e">
        <v>#DIV/0!</v>
      </c>
      <c r="D21" s="35" t="e">
        <v>#DIV/0!</v>
      </c>
    </row>
    <row r="22" spans="1:4" x14ac:dyDescent="0.25">
      <c r="A22" s="34" t="s">
        <v>59</v>
      </c>
      <c r="B22" s="35">
        <v>0.78409090909090906</v>
      </c>
      <c r="C22" s="35">
        <v>0.69812358493405446</v>
      </c>
      <c r="D22" s="35">
        <v>0.87005823324776366</v>
      </c>
    </row>
    <row r="23" spans="1:4" x14ac:dyDescent="0.25">
      <c r="A23" s="33" t="s">
        <v>172</v>
      </c>
      <c r="B23" s="35">
        <v>0.76312770364447102</v>
      </c>
      <c r="C23" s="35">
        <v>0.65477604118729826</v>
      </c>
      <c r="D23" s="35">
        <v>0.87147936610164389</v>
      </c>
    </row>
    <row r="24" spans="1:4" x14ac:dyDescent="0.25">
      <c r="A24" s="34" t="s">
        <v>174</v>
      </c>
      <c r="B24" s="35">
        <v>0.76635514018691586</v>
      </c>
      <c r="C24" s="35">
        <v>0.68617674943279194</v>
      </c>
      <c r="D24" s="35">
        <v>0.84653353094103978</v>
      </c>
    </row>
    <row r="25" spans="1:4" x14ac:dyDescent="0.25">
      <c r="A25" s="34" t="s">
        <v>173</v>
      </c>
      <c r="B25" s="35">
        <v>0.92929292929292928</v>
      </c>
      <c r="C25" s="35">
        <v>0.87879818082828087</v>
      </c>
      <c r="D25" s="35">
        <v>0.97978767775757769</v>
      </c>
    </row>
    <row r="26" spans="1:4" x14ac:dyDescent="0.25">
      <c r="A26" s="34" t="s">
        <v>175</v>
      </c>
      <c r="B26" s="35">
        <v>0.53333333333333333</v>
      </c>
      <c r="C26" s="35">
        <v>0.28086134735527735</v>
      </c>
      <c r="D26" s="35">
        <v>0.78580531931138931</v>
      </c>
    </row>
    <row r="27" spans="1:4" x14ac:dyDescent="0.25">
      <c r="A27" s="34" t="s">
        <v>172</v>
      </c>
      <c r="B27" s="35" t="e">
        <v>#DIV/0!</v>
      </c>
      <c r="C27" s="35" t="e">
        <v>#DIV/0!</v>
      </c>
      <c r="D27" s="35" t="e">
        <v>#DIV/0!</v>
      </c>
    </row>
    <row r="28" spans="1:4" x14ac:dyDescent="0.25">
      <c r="A28" s="34" t="s">
        <v>59</v>
      </c>
      <c r="B28" s="35">
        <v>0.82352941176470584</v>
      </c>
      <c r="C28" s="35">
        <v>0.77326788713284278</v>
      </c>
      <c r="D28" s="35">
        <v>0.87379093639656891</v>
      </c>
    </row>
    <row r="29" spans="1:4" x14ac:dyDescent="0.25">
      <c r="A29" s="33" t="s">
        <v>72</v>
      </c>
      <c r="B29" s="35">
        <v>0.77219696969696972</v>
      </c>
      <c r="C29" s="35">
        <v>0.54903574690496604</v>
      </c>
      <c r="D29" s="35">
        <v>0.96448448797438968</v>
      </c>
    </row>
    <row r="30" spans="1:4" x14ac:dyDescent="0.25">
      <c r="A30" s="34" t="s">
        <v>74</v>
      </c>
      <c r="B30" s="35">
        <v>0.66666666666666663</v>
      </c>
      <c r="C30" s="35">
        <v>0.35868237974985923</v>
      </c>
      <c r="D30" s="35">
        <v>0.97465095358347398</v>
      </c>
    </row>
    <row r="31" spans="1:4" x14ac:dyDescent="0.25">
      <c r="A31" s="34" t="s">
        <v>75</v>
      </c>
      <c r="B31" s="35">
        <v>0.8125</v>
      </c>
      <c r="C31" s="35">
        <v>0.62124693629904904</v>
      </c>
      <c r="D31" s="35">
        <v>1</v>
      </c>
    </row>
    <row r="32" spans="1:4" x14ac:dyDescent="0.25">
      <c r="A32" s="34" t="s">
        <v>73</v>
      </c>
      <c r="B32" s="35">
        <v>0.8</v>
      </c>
      <c r="C32" s="35">
        <v>0.44938454112803305</v>
      </c>
      <c r="D32" s="35">
        <v>1</v>
      </c>
    </row>
    <row r="33" spans="1:4" x14ac:dyDescent="0.25">
      <c r="A33" s="34" t="s">
        <v>76</v>
      </c>
      <c r="B33" s="35">
        <v>0.8</v>
      </c>
      <c r="C33" s="35">
        <v>0.64319999999999999</v>
      </c>
      <c r="D33" s="35">
        <v>0.95680000000000009</v>
      </c>
    </row>
    <row r="34" spans="1:4" x14ac:dyDescent="0.25">
      <c r="A34" s="34" t="s">
        <v>72</v>
      </c>
      <c r="B34" s="35" t="e">
        <v>#DIV/0!</v>
      </c>
      <c r="C34" s="35" t="e">
        <v>#DIV/0!</v>
      </c>
      <c r="D34" s="35" t="e">
        <v>#DIV/0!</v>
      </c>
    </row>
    <row r="35" spans="1:4" x14ac:dyDescent="0.25">
      <c r="A35" s="34" t="s">
        <v>59</v>
      </c>
      <c r="B35" s="35">
        <v>0.78181818181818186</v>
      </c>
      <c r="C35" s="35">
        <v>0.67266487734788938</v>
      </c>
      <c r="D35" s="35">
        <v>0.89097148628847433</v>
      </c>
    </row>
    <row r="36" spans="1:4" x14ac:dyDescent="0.25">
      <c r="A36" s="33" t="s">
        <v>177</v>
      </c>
      <c r="B36" s="35">
        <v>0.26334835156976327</v>
      </c>
      <c r="C36" s="35">
        <v>0.10157565812447264</v>
      </c>
      <c r="D36" s="35">
        <v>0.46277490973304564</v>
      </c>
    </row>
    <row r="37" spans="1:4" x14ac:dyDescent="0.25">
      <c r="A37" s="34" t="s">
        <v>174</v>
      </c>
      <c r="B37" s="35">
        <v>0.25423728813559321</v>
      </c>
      <c r="C37" s="35">
        <v>0.14312808787135073</v>
      </c>
      <c r="D37" s="35">
        <v>0.36534648839983569</v>
      </c>
    </row>
    <row r="38" spans="1:4" x14ac:dyDescent="0.25">
      <c r="A38" s="34" t="s">
        <v>173</v>
      </c>
      <c r="B38" s="35">
        <v>0.33333333333333337</v>
      </c>
      <c r="C38" s="35">
        <v>9.4769730508861033E-2</v>
      </c>
      <c r="D38" s="35">
        <v>0.57189693615780568</v>
      </c>
    </row>
    <row r="39" spans="1:4" x14ac:dyDescent="0.25">
      <c r="A39" s="34" t="s">
        <v>175</v>
      </c>
      <c r="B39" s="35">
        <v>0.19999999999999996</v>
      </c>
      <c r="C39" s="35">
        <v>0</v>
      </c>
      <c r="D39" s="35">
        <v>0.55061545887196695</v>
      </c>
    </row>
    <row r="40" spans="1:4" x14ac:dyDescent="0.25">
      <c r="A40" s="34" t="s">
        <v>177</v>
      </c>
      <c r="B40" s="35" t="e">
        <v>#DIV/0!</v>
      </c>
      <c r="C40" s="35" t="e">
        <v>#DIV/0!</v>
      </c>
      <c r="D40" s="35" t="e">
        <v>#DIV/0!</v>
      </c>
    </row>
    <row r="41" spans="1:4" x14ac:dyDescent="0.25">
      <c r="A41" s="34" t="s">
        <v>59</v>
      </c>
      <c r="B41" s="35">
        <v>0.26582278481012656</v>
      </c>
      <c r="C41" s="35">
        <v>0.16840481411767882</v>
      </c>
      <c r="D41" s="35">
        <v>0.36324075550257429</v>
      </c>
    </row>
    <row r="42" spans="1:4" x14ac:dyDescent="0.25">
      <c r="A42" s="33" t="s">
        <v>50</v>
      </c>
      <c r="B42" s="35">
        <v>0.62959076600209862</v>
      </c>
      <c r="C42" s="35">
        <v>0.59893023314585181</v>
      </c>
      <c r="D42" s="35">
        <v>0.66025129885834544</v>
      </c>
    </row>
    <row r="43" spans="1:4" x14ac:dyDescent="0.25">
      <c r="A43" s="34" t="s">
        <v>50</v>
      </c>
      <c r="B43" s="35">
        <v>0.62959076600209862</v>
      </c>
      <c r="C43" s="35">
        <v>0.59893023314585181</v>
      </c>
      <c r="D43" s="35">
        <v>0.66025129885834544</v>
      </c>
    </row>
    <row r="44" spans="1:4" x14ac:dyDescent="0.25">
      <c r="A44" s="33" t="s">
        <v>90</v>
      </c>
      <c r="B44" s="35">
        <v>3.3416875522138678E-2</v>
      </c>
      <c r="C44" s="35">
        <v>0</v>
      </c>
      <c r="D44" s="35">
        <v>7.7341242834818455E-2</v>
      </c>
    </row>
    <row r="45" spans="1:4" x14ac:dyDescent="0.25">
      <c r="A45" s="34" t="s">
        <v>94</v>
      </c>
      <c r="B45" s="35">
        <v>0</v>
      </c>
      <c r="C45" s="35">
        <v>0</v>
      </c>
      <c r="D45" s="35">
        <v>0</v>
      </c>
    </row>
    <row r="46" spans="1:4" x14ac:dyDescent="0.25">
      <c r="A46" s="34" t="s">
        <v>98</v>
      </c>
      <c r="B46" s="35">
        <v>0</v>
      </c>
      <c r="C46" s="35">
        <v>0</v>
      </c>
      <c r="D46" s="35">
        <v>0</v>
      </c>
    </row>
    <row r="47" spans="1:4" x14ac:dyDescent="0.25">
      <c r="A47" s="34" t="s">
        <v>102</v>
      </c>
      <c r="B47" s="35">
        <v>0</v>
      </c>
      <c r="C47" s="35">
        <v>0</v>
      </c>
      <c r="D47" s="35">
        <v>0</v>
      </c>
    </row>
    <row r="48" spans="1:4" x14ac:dyDescent="0.25">
      <c r="A48" s="34" t="s">
        <v>90</v>
      </c>
      <c r="B48" s="35" t="e">
        <v>#DIV/0!</v>
      </c>
      <c r="C48" s="35" t="e">
        <v>#DIV/0!</v>
      </c>
      <c r="D48" s="35" t="e">
        <v>#DIV/0!</v>
      </c>
    </row>
    <row r="49" spans="1:4" x14ac:dyDescent="0.25">
      <c r="A49" s="34" t="s">
        <v>92</v>
      </c>
      <c r="B49" s="35">
        <v>0.10526315789473684</v>
      </c>
      <c r="C49" s="35">
        <v>0</v>
      </c>
      <c r="D49" s="35">
        <v>0.24325872273236626</v>
      </c>
    </row>
    <row r="50" spans="1:4" x14ac:dyDescent="0.25">
      <c r="A50" s="34" t="s">
        <v>96</v>
      </c>
      <c r="B50" s="35">
        <v>0</v>
      </c>
      <c r="C50" s="35">
        <v>0</v>
      </c>
      <c r="D50" s="35">
        <v>0</v>
      </c>
    </row>
    <row r="51" spans="1:4" x14ac:dyDescent="0.25">
      <c r="A51" s="34" t="s">
        <v>100</v>
      </c>
      <c r="B51" s="35">
        <v>9.5238095238095233E-2</v>
      </c>
      <c r="C51" s="35">
        <v>0</v>
      </c>
      <c r="D51" s="35">
        <v>0.22078873427654441</v>
      </c>
    </row>
    <row r="52" spans="1:4" x14ac:dyDescent="0.25">
      <c r="A52" s="34" t="s">
        <v>93</v>
      </c>
      <c r="B52" s="35">
        <v>0</v>
      </c>
      <c r="C52" s="35">
        <v>0</v>
      </c>
      <c r="D52" s="35">
        <v>0</v>
      </c>
    </row>
    <row r="53" spans="1:4" x14ac:dyDescent="0.25">
      <c r="A53" s="34" t="s">
        <v>97</v>
      </c>
      <c r="B53" s="35">
        <v>0</v>
      </c>
      <c r="C53" s="35">
        <v>0</v>
      </c>
      <c r="D53" s="35">
        <v>0</v>
      </c>
    </row>
    <row r="54" spans="1:4" x14ac:dyDescent="0.25">
      <c r="A54" s="34" t="s">
        <v>101</v>
      </c>
      <c r="B54" s="35">
        <v>0</v>
      </c>
      <c r="C54" s="35">
        <v>0</v>
      </c>
      <c r="D54" s="35">
        <v>0</v>
      </c>
    </row>
    <row r="55" spans="1:4" x14ac:dyDescent="0.25">
      <c r="A55" s="34" t="s">
        <v>91</v>
      </c>
      <c r="B55" s="35">
        <v>0.10526315789473684</v>
      </c>
      <c r="C55" s="35">
        <v>0</v>
      </c>
      <c r="D55" s="35">
        <v>0.24325872273236626</v>
      </c>
    </row>
    <row r="56" spans="1:4" x14ac:dyDescent="0.25">
      <c r="A56" s="34" t="s">
        <v>95</v>
      </c>
      <c r="B56" s="35">
        <v>0</v>
      </c>
      <c r="C56" s="35">
        <v>0</v>
      </c>
      <c r="D56" s="35">
        <v>0</v>
      </c>
    </row>
    <row r="57" spans="1:4" x14ac:dyDescent="0.25">
      <c r="A57" s="34" t="s">
        <v>99</v>
      </c>
      <c r="B57" s="35">
        <v>9.5238095238095233E-2</v>
      </c>
      <c r="C57" s="35">
        <v>0</v>
      </c>
      <c r="D57" s="35">
        <v>0.22078873427654441</v>
      </c>
    </row>
    <row r="58" spans="1:4" x14ac:dyDescent="0.25">
      <c r="A58" s="33" t="s">
        <v>52</v>
      </c>
      <c r="B58" s="35">
        <v>0.65497076023391809</v>
      </c>
      <c r="C58" s="35">
        <v>0.6045880036739113</v>
      </c>
      <c r="D58" s="35">
        <v>0.70535351679392488</v>
      </c>
    </row>
    <row r="59" spans="1:4" x14ac:dyDescent="0.25">
      <c r="A59" s="34" t="s">
        <v>52</v>
      </c>
      <c r="B59" s="35">
        <v>0.65497076023391809</v>
      </c>
      <c r="C59" s="35">
        <v>0.6045880036739113</v>
      </c>
      <c r="D59" s="35">
        <v>0.70535351679392488</v>
      </c>
    </row>
    <row r="60" spans="1:4" x14ac:dyDescent="0.25">
      <c r="A60" s="33" t="s">
        <v>238</v>
      </c>
      <c r="B60" s="35">
        <v>0.44431494103055996</v>
      </c>
      <c r="C60" s="35">
        <v>0.40126852739675578</v>
      </c>
      <c r="D60" s="35">
        <v>0.48736135466436409</v>
      </c>
    </row>
    <row r="61" spans="1:4" x14ac:dyDescent="0.25">
      <c r="A61" s="34" t="s">
        <v>240</v>
      </c>
      <c r="B61" s="35">
        <v>0.50800915331807783</v>
      </c>
      <c r="C61" s="35">
        <v>0.46113541047509882</v>
      </c>
      <c r="D61" s="35">
        <v>0.55488289616105679</v>
      </c>
    </row>
    <row r="62" spans="1:4" x14ac:dyDescent="0.25">
      <c r="A62" s="34" t="s">
        <v>241</v>
      </c>
      <c r="B62" s="35">
        <v>0.29260450160771706</v>
      </c>
      <c r="C62" s="35">
        <v>0.2420397911908132</v>
      </c>
      <c r="D62" s="35">
        <v>0.34316921202462092</v>
      </c>
    </row>
    <row r="63" spans="1:4" x14ac:dyDescent="0.25">
      <c r="A63" s="34" t="s">
        <v>239</v>
      </c>
      <c r="B63" s="35">
        <v>0.52027027027027029</v>
      </c>
      <c r="C63" s="35">
        <v>0.47379976357745068</v>
      </c>
      <c r="D63" s="35">
        <v>0.56674077696308989</v>
      </c>
    </row>
    <row r="64" spans="1:4" x14ac:dyDescent="0.25">
      <c r="A64" s="34" t="s">
        <v>238</v>
      </c>
      <c r="B64" s="35" t="e">
        <v>#DIV/0!</v>
      </c>
      <c r="C64" s="35" t="e">
        <v>#DIV/0!</v>
      </c>
      <c r="D64" s="35" t="e">
        <v>#DIV/0!</v>
      </c>
    </row>
    <row r="65" spans="1:4" x14ac:dyDescent="0.25">
      <c r="A65" s="34" t="s">
        <v>59</v>
      </c>
      <c r="B65" s="35">
        <v>0.4563758389261745</v>
      </c>
      <c r="C65" s="35">
        <v>0.42809914434366042</v>
      </c>
      <c r="D65" s="35">
        <v>0.48465253350868859</v>
      </c>
    </row>
    <row r="66" spans="1:4" x14ac:dyDescent="0.25">
      <c r="A66" s="33" t="s">
        <v>23</v>
      </c>
      <c r="B66" s="35">
        <v>0.71362229102167196</v>
      </c>
      <c r="C66" s="35">
        <v>0.56750535344603781</v>
      </c>
      <c r="D66" s="35">
        <v>0.859739228597306</v>
      </c>
    </row>
    <row r="67" spans="1:4" x14ac:dyDescent="0.25">
      <c r="A67" s="34" t="s">
        <v>23</v>
      </c>
      <c r="B67" s="35" t="e">
        <v>#DIV/0!</v>
      </c>
      <c r="C67" s="35" t="e">
        <v>#DIV/0!</v>
      </c>
      <c r="D67" s="35" t="e">
        <v>#DIV/0!</v>
      </c>
    </row>
    <row r="68" spans="1:4" x14ac:dyDescent="0.25">
      <c r="A68" s="34" t="s">
        <v>42</v>
      </c>
      <c r="B68" s="35">
        <v>0.55882352941176472</v>
      </c>
      <c r="C68" s="35">
        <v>0.39192207324182393</v>
      </c>
      <c r="D68" s="35">
        <v>0.72572498558170551</v>
      </c>
    </row>
    <row r="69" spans="1:4" x14ac:dyDescent="0.25">
      <c r="A69" s="34" t="s">
        <v>34</v>
      </c>
      <c r="B69" s="35">
        <v>0.67647058823529416</v>
      </c>
      <c r="C69" s="35">
        <v>0.51921794419843048</v>
      </c>
      <c r="D69" s="35">
        <v>0.83372323227215783</v>
      </c>
    </row>
    <row r="70" spans="1:4" x14ac:dyDescent="0.25">
      <c r="A70" s="34" t="s">
        <v>35</v>
      </c>
      <c r="B70" s="35">
        <v>0.67647058823529416</v>
      </c>
      <c r="C70" s="35">
        <v>0.51921794419843048</v>
      </c>
      <c r="D70" s="35">
        <v>0.83372323227215783</v>
      </c>
    </row>
    <row r="71" spans="1:4" x14ac:dyDescent="0.25">
      <c r="A71" s="34" t="s">
        <v>36</v>
      </c>
      <c r="B71" s="35">
        <v>0.67647058823529416</v>
      </c>
      <c r="C71" s="35">
        <v>0.51921794419843048</v>
      </c>
      <c r="D71" s="35">
        <v>0.83372323227215783</v>
      </c>
    </row>
    <row r="72" spans="1:4" x14ac:dyDescent="0.25">
      <c r="A72" s="34" t="s">
        <v>37</v>
      </c>
      <c r="B72" s="35">
        <v>0.6470588235294118</v>
      </c>
      <c r="C72" s="35">
        <v>0.48642401527085855</v>
      </c>
      <c r="D72" s="35">
        <v>0.80769363178796505</v>
      </c>
    </row>
    <row r="73" spans="1:4" x14ac:dyDescent="0.25">
      <c r="A73" s="34" t="s">
        <v>38</v>
      </c>
      <c r="B73" s="35">
        <v>0.55882352941176472</v>
      </c>
      <c r="C73" s="35">
        <v>0.39192207324182393</v>
      </c>
      <c r="D73" s="35">
        <v>0.72572498558170551</v>
      </c>
    </row>
    <row r="74" spans="1:4" x14ac:dyDescent="0.25">
      <c r="A74" s="34" t="s">
        <v>39</v>
      </c>
      <c r="B74" s="35">
        <v>0.6470588235294118</v>
      </c>
      <c r="C74" s="35">
        <v>0.48642401527085855</v>
      </c>
      <c r="D74" s="35">
        <v>0.80769363178796505</v>
      </c>
    </row>
    <row r="75" spans="1:4" x14ac:dyDescent="0.25">
      <c r="A75" s="34" t="s">
        <v>40</v>
      </c>
      <c r="B75" s="35">
        <v>0.55882352941176472</v>
      </c>
      <c r="C75" s="35">
        <v>0.39192207324182393</v>
      </c>
      <c r="D75" s="35">
        <v>0.72572498558170551</v>
      </c>
    </row>
    <row r="76" spans="1:4" x14ac:dyDescent="0.25">
      <c r="A76" s="34" t="s">
        <v>41</v>
      </c>
      <c r="B76" s="35">
        <v>0.55882352941176472</v>
      </c>
      <c r="C76" s="35">
        <v>0.39192207324182393</v>
      </c>
      <c r="D76" s="35">
        <v>0.72572498558170551</v>
      </c>
    </row>
    <row r="77" spans="1:4" x14ac:dyDescent="0.25">
      <c r="A77" s="34" t="s">
        <v>24</v>
      </c>
      <c r="B77" s="35">
        <v>0.73529411764705888</v>
      </c>
      <c r="C77" s="35">
        <v>0.58699828225912476</v>
      </c>
      <c r="D77" s="35">
        <v>0.88358995303499299</v>
      </c>
    </row>
    <row r="78" spans="1:4" x14ac:dyDescent="0.25">
      <c r="A78" s="34" t="s">
        <v>31</v>
      </c>
      <c r="B78" s="35">
        <v>0.88235294117647056</v>
      </c>
      <c r="C78" s="35">
        <v>0.77405297554174468</v>
      </c>
      <c r="D78" s="35">
        <v>0.99065290681119644</v>
      </c>
    </row>
    <row r="79" spans="1:4" x14ac:dyDescent="0.25">
      <c r="A79" s="34" t="s">
        <v>28</v>
      </c>
      <c r="B79" s="35">
        <v>0.76470588235294112</v>
      </c>
      <c r="C79" s="35">
        <v>0.62212235210521749</v>
      </c>
      <c r="D79" s="35">
        <v>0.90728941260066476</v>
      </c>
    </row>
    <row r="80" spans="1:4" x14ac:dyDescent="0.25">
      <c r="A80" s="34" t="s">
        <v>27</v>
      </c>
      <c r="B80" s="35">
        <v>0.79411764705882348</v>
      </c>
      <c r="C80" s="35">
        <v>0.65820226887643973</v>
      </c>
      <c r="D80" s="35">
        <v>0.93003302524120723</v>
      </c>
    </row>
    <row r="81" spans="1:4" x14ac:dyDescent="0.25">
      <c r="A81" s="34" t="s">
        <v>33</v>
      </c>
      <c r="B81" s="35">
        <v>0.67647058823529416</v>
      </c>
      <c r="C81" s="35">
        <v>0.51921794419843048</v>
      </c>
      <c r="D81" s="35">
        <v>0.83372323227215783</v>
      </c>
    </row>
    <row r="82" spans="1:4" x14ac:dyDescent="0.25">
      <c r="A82" s="34" t="s">
        <v>25</v>
      </c>
      <c r="B82" s="35">
        <v>0.82352941176470584</v>
      </c>
      <c r="C82" s="35">
        <v>0.69538716432430892</v>
      </c>
      <c r="D82" s="35">
        <v>0.95167165920510277</v>
      </c>
    </row>
    <row r="83" spans="1:4" x14ac:dyDescent="0.25">
      <c r="A83" s="34" t="s">
        <v>26</v>
      </c>
      <c r="B83" s="35">
        <v>0.88235294117647056</v>
      </c>
      <c r="C83" s="35">
        <v>0.77405297554174468</v>
      </c>
      <c r="D83" s="35">
        <v>0.99065290681119644</v>
      </c>
    </row>
    <row r="84" spans="1:4" x14ac:dyDescent="0.25">
      <c r="A84" s="34" t="s">
        <v>30</v>
      </c>
      <c r="B84" s="35">
        <v>0.76470588235294112</v>
      </c>
      <c r="C84" s="35">
        <v>0.62212235210521749</v>
      </c>
      <c r="D84" s="35">
        <v>0.90728941260066476</v>
      </c>
    </row>
    <row r="85" spans="1:4" x14ac:dyDescent="0.25">
      <c r="A85" s="34" t="s">
        <v>32</v>
      </c>
      <c r="B85" s="35">
        <v>0.79411764705882348</v>
      </c>
      <c r="C85" s="35">
        <v>0.65820226887643973</v>
      </c>
      <c r="D85" s="35">
        <v>0.93003302524120723</v>
      </c>
    </row>
    <row r="86" spans="1:4" x14ac:dyDescent="0.25">
      <c r="A86" s="34" t="s">
        <v>29</v>
      </c>
      <c r="B86" s="35">
        <v>0.88235294117647056</v>
      </c>
      <c r="C86" s="35">
        <v>0.77405297554174468</v>
      </c>
      <c r="D86" s="35">
        <v>0.99065290681119644</v>
      </c>
    </row>
    <row r="87" spans="1:4" x14ac:dyDescent="0.25">
      <c r="A87" s="33" t="s">
        <v>56</v>
      </c>
      <c r="B87" s="35">
        <v>0.33075114935392957</v>
      </c>
      <c r="C87" s="35">
        <v>0.25634620712419481</v>
      </c>
      <c r="D87" s="35">
        <v>0.40515609158366434</v>
      </c>
    </row>
    <row r="88" spans="1:4" x14ac:dyDescent="0.25">
      <c r="A88" s="34" t="s">
        <v>57</v>
      </c>
      <c r="B88" s="35">
        <v>0.23893805309734514</v>
      </c>
      <c r="C88" s="35">
        <v>0.16031144989646459</v>
      </c>
      <c r="D88" s="35">
        <v>0.31756465629822572</v>
      </c>
    </row>
    <row r="89" spans="1:4" x14ac:dyDescent="0.25">
      <c r="A89" s="34" t="s">
        <v>58</v>
      </c>
      <c r="B89" s="35">
        <v>0.41860465116279072</v>
      </c>
      <c r="C89" s="35">
        <v>0.33347143950175862</v>
      </c>
      <c r="D89" s="35">
        <v>0.50373786282382282</v>
      </c>
    </row>
    <row r="90" spans="1:4" x14ac:dyDescent="0.25">
      <c r="A90" s="34" t="s">
        <v>56</v>
      </c>
      <c r="B90" s="35" t="e">
        <v>#DIV/0!</v>
      </c>
      <c r="C90" s="35" t="e">
        <v>#DIV/0!</v>
      </c>
      <c r="D90" s="35" t="e">
        <v>#DIV/0!</v>
      </c>
    </row>
    <row r="91" spans="1:4" x14ac:dyDescent="0.25">
      <c r="A91" s="34" t="s">
        <v>59</v>
      </c>
      <c r="B91" s="35">
        <v>0.33471074380165289</v>
      </c>
      <c r="C91" s="35">
        <v>0.27525573197436121</v>
      </c>
      <c r="D91" s="35">
        <v>0.39416575562894457</v>
      </c>
    </row>
    <row r="92" spans="1:4" x14ac:dyDescent="0.25">
      <c r="A92" s="33" t="s">
        <v>54</v>
      </c>
      <c r="B92" s="35">
        <v>0.67241379310344829</v>
      </c>
      <c r="C92" s="35">
        <v>0.62310236732349</v>
      </c>
      <c r="D92" s="35">
        <v>0.72172521888340657</v>
      </c>
    </row>
    <row r="93" spans="1:4" x14ac:dyDescent="0.25">
      <c r="A93" s="34" t="s">
        <v>54</v>
      </c>
      <c r="B93" s="35">
        <v>0.67241379310344829</v>
      </c>
      <c r="C93" s="35">
        <v>0.62310236732349</v>
      </c>
      <c r="D93" s="35">
        <v>0.72172521888340657</v>
      </c>
    </row>
    <row r="94" spans="1:4" x14ac:dyDescent="0.25">
      <c r="A94" s="33" t="s">
        <v>104</v>
      </c>
      <c r="B94" s="35">
        <v>0.55306122448979589</v>
      </c>
      <c r="C94" s="35">
        <v>0.50602038767238966</v>
      </c>
      <c r="D94" s="35">
        <v>0.60010206130720223</v>
      </c>
    </row>
    <row r="95" spans="1:4" x14ac:dyDescent="0.25">
      <c r="A95" s="34" t="s">
        <v>109</v>
      </c>
      <c r="B95" s="35">
        <v>0.47448979591836737</v>
      </c>
      <c r="C95" s="35">
        <v>0.4250567862084621</v>
      </c>
      <c r="D95" s="35">
        <v>0.52392280562827265</v>
      </c>
    </row>
    <row r="96" spans="1:4" x14ac:dyDescent="0.25">
      <c r="A96" s="34" t="s">
        <v>104</v>
      </c>
      <c r="B96" s="35" t="e">
        <v>#DIV/0!</v>
      </c>
      <c r="C96" s="35" t="e">
        <v>#DIV/0!</v>
      </c>
      <c r="D96" s="35" t="e">
        <v>#DIV/0!</v>
      </c>
    </row>
    <row r="97" spans="1:4" x14ac:dyDescent="0.25">
      <c r="A97" s="34" t="s">
        <v>108</v>
      </c>
      <c r="B97" s="35">
        <v>0.55102040816326525</v>
      </c>
      <c r="C97" s="35">
        <v>0.50178129976436781</v>
      </c>
      <c r="D97" s="35">
        <v>0.6002595165621627</v>
      </c>
    </row>
    <row r="98" spans="1:4" x14ac:dyDescent="0.25">
      <c r="A98" s="34" t="s">
        <v>107</v>
      </c>
      <c r="B98" s="35">
        <v>0.47448979591836737</v>
      </c>
      <c r="C98" s="35">
        <v>0.4250567862084621</v>
      </c>
      <c r="D98" s="35">
        <v>0.52392280562827265</v>
      </c>
    </row>
    <row r="99" spans="1:4" x14ac:dyDescent="0.25">
      <c r="A99" s="34" t="s">
        <v>105</v>
      </c>
      <c r="B99" s="35">
        <v>0.8214285714285714</v>
      </c>
      <c r="C99" s="35">
        <v>0.7835141942083137</v>
      </c>
      <c r="D99" s="35">
        <v>0.8593429486488291</v>
      </c>
    </row>
    <row r="100" spans="1:4" x14ac:dyDescent="0.25">
      <c r="A100" s="34" t="s">
        <v>106</v>
      </c>
      <c r="B100" s="35">
        <v>0.44387755102040816</v>
      </c>
      <c r="C100" s="35">
        <v>0.39469287197234254</v>
      </c>
      <c r="D100" s="35">
        <v>0.49306223006847377</v>
      </c>
    </row>
    <row r="101" spans="1:4" x14ac:dyDescent="0.25">
      <c r="A101" s="33" t="s">
        <v>78</v>
      </c>
      <c r="B101" s="35">
        <v>0.43552311435523117</v>
      </c>
      <c r="C101" s="35">
        <v>0.38758688755322884</v>
      </c>
      <c r="D101" s="35">
        <v>0.48345934115723349</v>
      </c>
    </row>
    <row r="102" spans="1:4" x14ac:dyDescent="0.25">
      <c r="A102" s="34" t="s">
        <v>78</v>
      </c>
      <c r="B102" s="35">
        <v>0.43552311435523117</v>
      </c>
      <c r="C102" s="35">
        <v>0.38758688755322884</v>
      </c>
      <c r="D102" s="35">
        <v>0.48345934115723349</v>
      </c>
    </row>
    <row r="103" spans="1:4" x14ac:dyDescent="0.25">
      <c r="A103" s="33" t="s">
        <v>153</v>
      </c>
      <c r="B103" s="35">
        <v>0</v>
      </c>
      <c r="C103" s="35">
        <v>0</v>
      </c>
      <c r="D103" s="35">
        <v>0</v>
      </c>
    </row>
    <row r="104" spans="1:4" x14ac:dyDescent="0.25">
      <c r="A104" s="34" t="s">
        <v>129</v>
      </c>
      <c r="B104" s="35">
        <v>0</v>
      </c>
      <c r="C104" s="35">
        <v>0</v>
      </c>
      <c r="D104" s="35">
        <v>0</v>
      </c>
    </row>
    <row r="105" spans="1:4" x14ac:dyDescent="0.25">
      <c r="A105" s="34" t="s">
        <v>154</v>
      </c>
      <c r="B105" s="35">
        <v>0</v>
      </c>
      <c r="C105" s="35">
        <v>0</v>
      </c>
      <c r="D105" s="35">
        <v>0</v>
      </c>
    </row>
    <row r="106" spans="1:4" x14ac:dyDescent="0.25">
      <c r="A106" s="34" t="s">
        <v>135</v>
      </c>
      <c r="B106" s="35">
        <v>0</v>
      </c>
      <c r="C106" s="35">
        <v>0</v>
      </c>
      <c r="D106" s="35">
        <v>0</v>
      </c>
    </row>
    <row r="107" spans="1:4" x14ac:dyDescent="0.25">
      <c r="A107" s="34" t="s">
        <v>130</v>
      </c>
      <c r="B107" s="35">
        <v>0</v>
      </c>
      <c r="C107" s="35">
        <v>0</v>
      </c>
      <c r="D107" s="35">
        <v>0</v>
      </c>
    </row>
    <row r="108" spans="1:4" x14ac:dyDescent="0.25">
      <c r="A108" s="34" t="s">
        <v>155</v>
      </c>
      <c r="B108" s="35">
        <v>0</v>
      </c>
      <c r="C108" s="35">
        <v>0</v>
      </c>
      <c r="D108" s="35">
        <v>0</v>
      </c>
    </row>
    <row r="109" spans="1:4" x14ac:dyDescent="0.25">
      <c r="A109" s="34" t="s">
        <v>136</v>
      </c>
      <c r="B109" s="35">
        <v>0</v>
      </c>
      <c r="C109" s="35">
        <v>0</v>
      </c>
      <c r="D109" s="35">
        <v>0</v>
      </c>
    </row>
    <row r="110" spans="1:4" x14ac:dyDescent="0.25">
      <c r="A110" s="34" t="s">
        <v>153</v>
      </c>
      <c r="B110" s="35" t="e">
        <v>#DIV/0!</v>
      </c>
      <c r="C110" s="35" t="e">
        <v>#DIV/0!</v>
      </c>
      <c r="D110" s="35" t="e">
        <v>#DIV/0!</v>
      </c>
    </row>
    <row r="111" spans="1:4" x14ac:dyDescent="0.25">
      <c r="A111" s="33" t="s">
        <v>145</v>
      </c>
      <c r="B111" s="35">
        <v>0.125</v>
      </c>
      <c r="C111" s="35">
        <v>0</v>
      </c>
      <c r="D111" s="35">
        <v>0.33717622392718749</v>
      </c>
    </row>
    <row r="112" spans="1:4" x14ac:dyDescent="0.25">
      <c r="A112" s="34" t="s">
        <v>148</v>
      </c>
      <c r="B112" s="35">
        <v>0.25</v>
      </c>
      <c r="C112" s="35">
        <v>0</v>
      </c>
      <c r="D112" s="35">
        <v>0.67435244785437498</v>
      </c>
    </row>
    <row r="113" spans="1:4" x14ac:dyDescent="0.25">
      <c r="A113" s="34" t="s">
        <v>146</v>
      </c>
      <c r="B113" s="35">
        <v>0</v>
      </c>
      <c r="C113" s="35">
        <v>0</v>
      </c>
      <c r="D113" s="35">
        <v>0</v>
      </c>
    </row>
    <row r="114" spans="1:4" x14ac:dyDescent="0.25">
      <c r="A114" s="34" t="s">
        <v>150</v>
      </c>
      <c r="B114" s="35">
        <v>0</v>
      </c>
      <c r="C114" s="35">
        <v>0</v>
      </c>
      <c r="D114" s="35">
        <v>0</v>
      </c>
    </row>
    <row r="115" spans="1:4" x14ac:dyDescent="0.25">
      <c r="A115" s="34" t="s">
        <v>135</v>
      </c>
      <c r="B115" s="35">
        <v>0.25</v>
      </c>
      <c r="C115" s="35">
        <v>0</v>
      </c>
      <c r="D115" s="35">
        <v>0.67435244785437498</v>
      </c>
    </row>
    <row r="116" spans="1:4" x14ac:dyDescent="0.25">
      <c r="A116" s="34" t="s">
        <v>149</v>
      </c>
      <c r="B116" s="35">
        <v>0.25</v>
      </c>
      <c r="C116" s="35">
        <v>0</v>
      </c>
      <c r="D116" s="35">
        <v>0.67435244785437498</v>
      </c>
    </row>
    <row r="117" spans="1:4" x14ac:dyDescent="0.25">
      <c r="A117" s="34" t="s">
        <v>147</v>
      </c>
      <c r="B117" s="35">
        <v>0</v>
      </c>
      <c r="C117" s="35">
        <v>0</v>
      </c>
      <c r="D117" s="35">
        <v>0</v>
      </c>
    </row>
    <row r="118" spans="1:4" x14ac:dyDescent="0.25">
      <c r="A118" s="34" t="s">
        <v>151</v>
      </c>
      <c r="B118" s="35">
        <v>0</v>
      </c>
      <c r="C118" s="35">
        <v>0</v>
      </c>
      <c r="D118" s="35">
        <v>0</v>
      </c>
    </row>
    <row r="119" spans="1:4" x14ac:dyDescent="0.25">
      <c r="A119" s="34" t="s">
        <v>136</v>
      </c>
      <c r="B119" s="35">
        <v>0.25</v>
      </c>
      <c r="C119" s="35">
        <v>0</v>
      </c>
      <c r="D119" s="35">
        <v>0.67435244785437498</v>
      </c>
    </row>
    <row r="120" spans="1:4" x14ac:dyDescent="0.25">
      <c r="A120" s="34" t="s">
        <v>145</v>
      </c>
      <c r="B120" s="35" t="e">
        <v>#DIV/0!</v>
      </c>
      <c r="C120" s="35" t="e">
        <v>#DIV/0!</v>
      </c>
      <c r="D120" s="35" t="e">
        <v>#DIV/0!</v>
      </c>
    </row>
    <row r="121" spans="1:4" x14ac:dyDescent="0.25">
      <c r="A121" s="33" t="s">
        <v>128</v>
      </c>
      <c r="B121" s="35">
        <v>0.4</v>
      </c>
      <c r="C121" s="35">
        <v>0.29264637872898747</v>
      </c>
      <c r="D121" s="35">
        <v>0.5</v>
      </c>
    </row>
    <row r="122" spans="1:4" x14ac:dyDescent="0.25">
      <c r="A122" s="34" t="s">
        <v>129</v>
      </c>
      <c r="B122" s="35">
        <v>0</v>
      </c>
      <c r="C122" s="35">
        <v>0</v>
      </c>
      <c r="D122" s="35">
        <v>0</v>
      </c>
    </row>
    <row r="123" spans="1:4" x14ac:dyDescent="0.25">
      <c r="A123" s="34" t="s">
        <v>131</v>
      </c>
      <c r="B123" s="35">
        <v>1</v>
      </c>
      <c r="C123" s="35">
        <v>1</v>
      </c>
      <c r="D123" s="35">
        <v>1</v>
      </c>
    </row>
    <row r="124" spans="1:4" x14ac:dyDescent="0.25">
      <c r="A124" s="34" t="s">
        <v>133</v>
      </c>
      <c r="B124" s="35">
        <v>0</v>
      </c>
      <c r="C124" s="35">
        <v>0</v>
      </c>
      <c r="D124" s="35">
        <v>0</v>
      </c>
    </row>
    <row r="125" spans="1:4" x14ac:dyDescent="0.25">
      <c r="A125" s="34" t="s">
        <v>135</v>
      </c>
      <c r="B125" s="35">
        <v>1</v>
      </c>
      <c r="C125" s="35">
        <v>1</v>
      </c>
      <c r="D125" s="35">
        <v>1</v>
      </c>
    </row>
    <row r="126" spans="1:4" x14ac:dyDescent="0.25">
      <c r="A126" s="34" t="s">
        <v>130</v>
      </c>
      <c r="B126" s="35">
        <v>0</v>
      </c>
      <c r="C126" s="35">
        <v>0</v>
      </c>
      <c r="D126" s="35">
        <v>0</v>
      </c>
    </row>
    <row r="127" spans="1:4" x14ac:dyDescent="0.25">
      <c r="A127" s="34" t="s">
        <v>132</v>
      </c>
      <c r="B127" s="35">
        <v>0.6</v>
      </c>
      <c r="C127" s="35">
        <v>0.17058551491594975</v>
      </c>
      <c r="D127" s="35">
        <v>1</v>
      </c>
    </row>
    <row r="128" spans="1:4" x14ac:dyDescent="0.25">
      <c r="A128" s="34" t="s">
        <v>134</v>
      </c>
      <c r="B128" s="35">
        <v>0</v>
      </c>
      <c r="C128" s="35">
        <v>0</v>
      </c>
      <c r="D128" s="35">
        <v>0</v>
      </c>
    </row>
    <row r="129" spans="1:4" x14ac:dyDescent="0.25">
      <c r="A129" s="34" t="s">
        <v>136</v>
      </c>
      <c r="B129" s="35">
        <v>0.6</v>
      </c>
      <c r="C129" s="35">
        <v>0.17058551491594975</v>
      </c>
      <c r="D129" s="35">
        <v>1</v>
      </c>
    </row>
    <row r="130" spans="1:4" x14ac:dyDescent="0.25">
      <c r="A130" s="34" t="s">
        <v>128</v>
      </c>
      <c r="B130" s="35" t="e">
        <v>#DIV/0!</v>
      </c>
      <c r="C130" s="35" t="e">
        <v>#DIV/0!</v>
      </c>
      <c r="D130" s="35" t="e">
        <v>#DIV/0!</v>
      </c>
    </row>
    <row r="131" spans="1:4" x14ac:dyDescent="0.25">
      <c r="A131" s="33" t="s">
        <v>138</v>
      </c>
      <c r="B131" s="35">
        <v>0.35321969696969702</v>
      </c>
      <c r="C131" s="35">
        <v>0.15800434187093934</v>
      </c>
      <c r="D131" s="35">
        <v>0.54843505206845455</v>
      </c>
    </row>
    <row r="132" spans="1:4" x14ac:dyDescent="0.25">
      <c r="A132" s="34" t="s">
        <v>131</v>
      </c>
      <c r="B132" s="35">
        <v>0.58333333333333337</v>
      </c>
      <c r="C132" s="35">
        <v>0.30438856248221097</v>
      </c>
      <c r="D132" s="35">
        <v>0.86227810418445583</v>
      </c>
    </row>
    <row r="133" spans="1:4" x14ac:dyDescent="0.25">
      <c r="A133" s="34" t="s">
        <v>139</v>
      </c>
      <c r="B133" s="35">
        <v>0.66666666666666663</v>
      </c>
      <c r="C133" s="35">
        <v>0.35868237974985923</v>
      </c>
      <c r="D133" s="35">
        <v>0.97465095358347398</v>
      </c>
    </row>
    <row r="134" spans="1:4" x14ac:dyDescent="0.25">
      <c r="A134" s="34" t="s">
        <v>133</v>
      </c>
      <c r="B134" s="35">
        <v>0</v>
      </c>
      <c r="C134" s="35">
        <v>0</v>
      </c>
      <c r="D134" s="35">
        <v>0</v>
      </c>
    </row>
    <row r="135" spans="1:4" x14ac:dyDescent="0.25">
      <c r="A135" s="34" t="s">
        <v>135</v>
      </c>
      <c r="B135" s="35">
        <v>0.59090909090909094</v>
      </c>
      <c r="C135" s="35">
        <v>0.38545491113906605</v>
      </c>
      <c r="D135" s="35">
        <v>0.79636327067911583</v>
      </c>
    </row>
    <row r="136" spans="1:4" x14ac:dyDescent="0.25">
      <c r="A136" s="34" t="s">
        <v>132</v>
      </c>
      <c r="B136" s="35">
        <v>0.33333333333333331</v>
      </c>
      <c r="C136" s="35">
        <v>6.6611116896942824E-2</v>
      </c>
      <c r="D136" s="35">
        <v>0.60005554976972375</v>
      </c>
    </row>
    <row r="137" spans="1:4" x14ac:dyDescent="0.25">
      <c r="A137" s="34" t="s">
        <v>140</v>
      </c>
      <c r="B137" s="35">
        <v>0.33333333333333331</v>
      </c>
      <c r="C137" s="35">
        <v>2.5349046416525911E-2</v>
      </c>
      <c r="D137" s="35">
        <v>0.64131762025014072</v>
      </c>
    </row>
    <row r="138" spans="1:4" x14ac:dyDescent="0.25">
      <c r="A138" s="34" t="s">
        <v>134</v>
      </c>
      <c r="B138" s="35">
        <v>0</v>
      </c>
      <c r="C138" s="35">
        <v>0</v>
      </c>
      <c r="D138" s="35">
        <v>0</v>
      </c>
    </row>
    <row r="139" spans="1:4" x14ac:dyDescent="0.25">
      <c r="A139" s="34" t="s">
        <v>136</v>
      </c>
      <c r="B139" s="35">
        <v>0.31818181818181818</v>
      </c>
      <c r="C139" s="35">
        <v>0.12354871828290975</v>
      </c>
      <c r="D139" s="35">
        <v>0.51281491808072666</v>
      </c>
    </row>
    <row r="140" spans="1:4" x14ac:dyDescent="0.25">
      <c r="A140" s="34" t="s">
        <v>138</v>
      </c>
      <c r="B140" s="35" t="e">
        <v>#DIV/0!</v>
      </c>
      <c r="C140" s="35" t="e">
        <v>#DIV/0!</v>
      </c>
      <c r="D140" s="35" t="e">
        <v>#DIV/0!</v>
      </c>
    </row>
    <row r="141" spans="1:4" x14ac:dyDescent="0.25">
      <c r="A141" s="33" t="s">
        <v>124</v>
      </c>
      <c r="B141" s="35">
        <v>0.4</v>
      </c>
      <c r="C141" s="35">
        <v>7.984507887343506E-3</v>
      </c>
      <c r="D141" s="35">
        <v>0.79201549211265654</v>
      </c>
    </row>
    <row r="142" spans="1:4" x14ac:dyDescent="0.25">
      <c r="A142" s="34" t="s">
        <v>126</v>
      </c>
      <c r="B142" s="35">
        <v>0.5</v>
      </c>
      <c r="C142" s="35">
        <v>0</v>
      </c>
      <c r="D142" s="35">
        <v>1</v>
      </c>
    </row>
    <row r="143" spans="1:4" x14ac:dyDescent="0.25">
      <c r="A143" s="34" t="s">
        <v>124</v>
      </c>
      <c r="B143" s="35" t="e">
        <v>#DIV/0!</v>
      </c>
      <c r="C143" s="35" t="e">
        <v>#DIV/0!</v>
      </c>
      <c r="D143" s="35" t="e">
        <v>#DIV/0!</v>
      </c>
    </row>
    <row r="144" spans="1:4" x14ac:dyDescent="0.25">
      <c r="A144" s="34" t="s">
        <v>125</v>
      </c>
      <c r="B144" s="35">
        <v>0.3</v>
      </c>
      <c r="C144" s="35">
        <v>1.5969015774687012E-2</v>
      </c>
      <c r="D144" s="35">
        <v>0.58403098422531297</v>
      </c>
    </row>
    <row r="145" spans="1:4" x14ac:dyDescent="0.25">
      <c r="A145" s="33" t="s">
        <v>44</v>
      </c>
      <c r="B145" s="35">
        <v>0.58918918918918917</v>
      </c>
      <c r="C145" s="35">
        <v>0.49348193797500944</v>
      </c>
      <c r="D145" s="35">
        <v>0.68489644040336894</v>
      </c>
    </row>
    <row r="146" spans="1:4" x14ac:dyDescent="0.25">
      <c r="A146" s="34" t="s">
        <v>48</v>
      </c>
      <c r="B146" s="35">
        <v>0.78378378378378377</v>
      </c>
      <c r="C146" s="35">
        <v>0.68998818076215618</v>
      </c>
      <c r="D146" s="35">
        <v>0.87757938680541137</v>
      </c>
    </row>
    <row r="147" spans="1:4" x14ac:dyDescent="0.25">
      <c r="A147" s="34" t="s">
        <v>34</v>
      </c>
      <c r="B147" s="35">
        <v>0.27027027027027029</v>
      </c>
      <c r="C147" s="35">
        <v>0.16908428391875574</v>
      </c>
      <c r="D147" s="35">
        <v>0.37145625662178483</v>
      </c>
    </row>
    <row r="148" spans="1:4" x14ac:dyDescent="0.25">
      <c r="A148" s="34" t="s">
        <v>47</v>
      </c>
      <c r="B148" s="35">
        <v>0.28378378378378377</v>
      </c>
      <c r="C148" s="35">
        <v>0.18106353231316175</v>
      </c>
      <c r="D148" s="35">
        <v>0.3865040352544058</v>
      </c>
    </row>
    <row r="149" spans="1:4" x14ac:dyDescent="0.25">
      <c r="A149" s="34" t="s">
        <v>44</v>
      </c>
      <c r="B149" s="35" t="e">
        <v>#DIV/0!</v>
      </c>
      <c r="C149" s="35" t="e">
        <v>#DIV/0!</v>
      </c>
      <c r="D149" s="35" t="e">
        <v>#DIV/0!</v>
      </c>
    </row>
    <row r="150" spans="1:4" x14ac:dyDescent="0.25">
      <c r="A150" s="34" t="s">
        <v>45</v>
      </c>
      <c r="B150" s="35">
        <v>0.79729729729729726</v>
      </c>
      <c r="C150" s="35">
        <v>0.70570053408712363</v>
      </c>
      <c r="D150" s="35">
        <v>0.88889406050747088</v>
      </c>
    </row>
    <row r="151" spans="1:4" x14ac:dyDescent="0.25">
      <c r="A151" s="34" t="s">
        <v>46</v>
      </c>
      <c r="B151" s="35">
        <v>0.81081081081081086</v>
      </c>
      <c r="C151" s="35">
        <v>0.72157315879384976</v>
      </c>
      <c r="D151" s="35">
        <v>0.90004846282777196</v>
      </c>
    </row>
    <row r="152" spans="1:4" x14ac:dyDescent="0.25">
      <c r="A152" s="33" t="s">
        <v>200</v>
      </c>
      <c r="B152" s="35">
        <v>0.21443627248151823</v>
      </c>
      <c r="C152" s="35">
        <v>5.1650580396581929E-2</v>
      </c>
      <c r="D152" s="35">
        <v>0.41088705502786826</v>
      </c>
    </row>
    <row r="153" spans="1:4" x14ac:dyDescent="0.25">
      <c r="A153" s="34" t="s">
        <v>202</v>
      </c>
      <c r="B153" s="35">
        <v>0</v>
      </c>
      <c r="C153" s="35">
        <v>0</v>
      </c>
      <c r="D153" s="35">
        <v>0</v>
      </c>
    </row>
    <row r="154" spans="1:4" x14ac:dyDescent="0.25">
      <c r="A154" s="34" t="s">
        <v>204</v>
      </c>
      <c r="B154" s="35">
        <v>0</v>
      </c>
      <c r="C154" s="35">
        <v>0</v>
      </c>
      <c r="D154" s="35">
        <v>0</v>
      </c>
    </row>
    <row r="155" spans="1:4" x14ac:dyDescent="0.25">
      <c r="A155" s="34" t="s">
        <v>206</v>
      </c>
      <c r="B155" s="35">
        <v>0.25</v>
      </c>
      <c r="C155" s="35">
        <v>0</v>
      </c>
      <c r="D155" s="35">
        <v>0.67435244785437498</v>
      </c>
    </row>
    <row r="156" spans="1:4" x14ac:dyDescent="0.25">
      <c r="A156" s="34" t="s">
        <v>208</v>
      </c>
      <c r="B156" s="35">
        <v>0.25</v>
      </c>
      <c r="C156" s="35">
        <v>0</v>
      </c>
      <c r="D156" s="35">
        <v>0.67435244785437498</v>
      </c>
    </row>
    <row r="157" spans="1:4" x14ac:dyDescent="0.25">
      <c r="A157" s="34" t="s">
        <v>210</v>
      </c>
      <c r="B157" s="35">
        <v>0.1</v>
      </c>
      <c r="C157" s="35">
        <v>0</v>
      </c>
      <c r="D157" s="35">
        <v>0.20735362127101256</v>
      </c>
    </row>
    <row r="158" spans="1:4" x14ac:dyDescent="0.25">
      <c r="A158" s="34" t="s">
        <v>212</v>
      </c>
      <c r="B158" s="35">
        <v>0.2</v>
      </c>
      <c r="C158" s="35">
        <v>0</v>
      </c>
      <c r="D158" s="35">
        <v>0.44792256855720097</v>
      </c>
    </row>
    <row r="159" spans="1:4" x14ac:dyDescent="0.25">
      <c r="A159" s="34" t="s">
        <v>214</v>
      </c>
      <c r="B159" s="35">
        <v>0.25</v>
      </c>
      <c r="C159" s="35">
        <v>5.0000000000000044E-3</v>
      </c>
      <c r="D159" s="35">
        <v>0.495</v>
      </c>
    </row>
    <row r="160" spans="1:4" x14ac:dyDescent="0.25">
      <c r="A160" s="34" t="s">
        <v>216</v>
      </c>
      <c r="B160" s="35">
        <v>0.13207547169811321</v>
      </c>
      <c r="C160" s="35">
        <v>4.0922632008352638E-2</v>
      </c>
      <c r="D160" s="35">
        <v>0.22322831138787377</v>
      </c>
    </row>
    <row r="161" spans="1:4" x14ac:dyDescent="0.25">
      <c r="A161" s="34" t="s">
        <v>218</v>
      </c>
      <c r="B161" s="35">
        <v>0.1</v>
      </c>
      <c r="C161" s="35">
        <v>0</v>
      </c>
      <c r="D161" s="35">
        <v>0.20735362127101256</v>
      </c>
    </row>
    <row r="162" spans="1:4" x14ac:dyDescent="0.25">
      <c r="A162" s="34" t="s">
        <v>220</v>
      </c>
      <c r="B162" s="35">
        <v>0.2</v>
      </c>
      <c r="C162" s="35">
        <v>0</v>
      </c>
      <c r="D162" s="35">
        <v>0.44792256855720097</v>
      </c>
    </row>
    <row r="163" spans="1:4" x14ac:dyDescent="0.25">
      <c r="A163" s="34" t="s">
        <v>222</v>
      </c>
      <c r="B163" s="35">
        <v>0.25</v>
      </c>
      <c r="C163" s="35">
        <v>3.7823776072812537E-2</v>
      </c>
      <c r="D163" s="35">
        <v>0.46217622392718749</v>
      </c>
    </row>
    <row r="164" spans="1:4" x14ac:dyDescent="0.25">
      <c r="A164" s="34" t="s">
        <v>224</v>
      </c>
      <c r="B164" s="35">
        <v>0.14035087719298245</v>
      </c>
      <c r="C164" s="35">
        <v>5.0175738000695858E-2</v>
      </c>
      <c r="D164" s="35">
        <v>0.23052601638526904</v>
      </c>
    </row>
    <row r="165" spans="1:4" x14ac:dyDescent="0.25">
      <c r="A165" s="34" t="s">
        <v>200</v>
      </c>
      <c r="B165" s="35" t="e">
        <v>#DIV/0!</v>
      </c>
      <c r="C165" s="35" t="e">
        <v>#DIV/0!</v>
      </c>
      <c r="D165" s="35" t="e">
        <v>#DIV/0!</v>
      </c>
    </row>
    <row r="166" spans="1:4" x14ac:dyDescent="0.25">
      <c r="A166" s="34" t="s">
        <v>201</v>
      </c>
      <c r="B166" s="35">
        <v>0</v>
      </c>
      <c r="C166" s="35">
        <v>0</v>
      </c>
      <c r="D166" s="35">
        <v>0</v>
      </c>
    </row>
    <row r="167" spans="1:4" x14ac:dyDescent="0.25">
      <c r="A167" s="34" t="s">
        <v>203</v>
      </c>
      <c r="B167" s="35">
        <v>0</v>
      </c>
      <c r="C167" s="35">
        <v>0</v>
      </c>
      <c r="D167" s="35">
        <v>0</v>
      </c>
    </row>
    <row r="168" spans="1:4" x14ac:dyDescent="0.25">
      <c r="A168" s="34" t="s">
        <v>205</v>
      </c>
      <c r="B168" s="35">
        <v>0.25</v>
      </c>
      <c r="C168" s="35">
        <v>0</v>
      </c>
      <c r="D168" s="35">
        <v>0.67435244785437498</v>
      </c>
    </row>
    <row r="169" spans="1:4" x14ac:dyDescent="0.25">
      <c r="A169" s="34" t="s">
        <v>207</v>
      </c>
      <c r="B169" s="35">
        <v>0.25</v>
      </c>
      <c r="C169" s="35">
        <v>0</v>
      </c>
      <c r="D169" s="35">
        <v>0.67435244785437498</v>
      </c>
    </row>
    <row r="170" spans="1:4" x14ac:dyDescent="0.25">
      <c r="A170" s="34" t="s">
        <v>209</v>
      </c>
      <c r="B170" s="35">
        <v>0.3</v>
      </c>
      <c r="C170" s="35">
        <v>0.13601463479932119</v>
      </c>
      <c r="D170" s="35">
        <v>0.46398536520067879</v>
      </c>
    </row>
    <row r="171" spans="1:4" x14ac:dyDescent="0.25">
      <c r="A171" s="34" t="s">
        <v>211</v>
      </c>
      <c r="B171" s="35">
        <v>0.3</v>
      </c>
      <c r="C171" s="35">
        <v>1.5969015774687012E-2</v>
      </c>
      <c r="D171" s="35">
        <v>0.58403098422531297</v>
      </c>
    </row>
    <row r="172" spans="1:4" x14ac:dyDescent="0.25">
      <c r="A172" s="34" t="s">
        <v>213</v>
      </c>
      <c r="B172" s="35">
        <v>0.5</v>
      </c>
      <c r="C172" s="35">
        <v>0.21709836809708338</v>
      </c>
      <c r="D172" s="35">
        <v>0.78290163190291662</v>
      </c>
    </row>
    <row r="173" spans="1:4" x14ac:dyDescent="0.25">
      <c r="A173" s="34" t="s">
        <v>215</v>
      </c>
      <c r="B173" s="35">
        <v>0.32075471698113206</v>
      </c>
      <c r="C173" s="35">
        <v>0.19508866301680972</v>
      </c>
      <c r="D173" s="35">
        <v>0.4464207709454544</v>
      </c>
    </row>
    <row r="174" spans="1:4" x14ac:dyDescent="0.25">
      <c r="A174" s="34" t="s">
        <v>217</v>
      </c>
      <c r="B174" s="35">
        <v>0.3</v>
      </c>
      <c r="C174" s="35">
        <v>0.13601463479932119</v>
      </c>
      <c r="D174" s="35">
        <v>0.46398536520067879</v>
      </c>
    </row>
    <row r="175" spans="1:4" x14ac:dyDescent="0.25">
      <c r="A175" s="34" t="s">
        <v>219</v>
      </c>
      <c r="B175" s="35">
        <v>0.3</v>
      </c>
      <c r="C175" s="35">
        <v>1.5969015774687012E-2</v>
      </c>
      <c r="D175" s="35">
        <v>0.58403098422531297</v>
      </c>
    </row>
    <row r="176" spans="1:4" x14ac:dyDescent="0.25">
      <c r="A176" s="34" t="s">
        <v>221</v>
      </c>
      <c r="B176" s="35">
        <v>0.4375</v>
      </c>
      <c r="C176" s="35">
        <v>0.19442159829594075</v>
      </c>
      <c r="D176" s="35">
        <v>0.68057840170405925</v>
      </c>
    </row>
    <row r="177" spans="1:4" x14ac:dyDescent="0.25">
      <c r="A177" s="34" t="s">
        <v>223</v>
      </c>
      <c r="B177" s="35">
        <v>0.31578947368421051</v>
      </c>
      <c r="C177" s="35">
        <v>0.19511585287825478</v>
      </c>
      <c r="D177" s="35">
        <v>0.43646309449016624</v>
      </c>
    </row>
    <row r="178" spans="1:4" x14ac:dyDescent="0.25">
      <c r="A178" s="33" t="s">
        <v>111</v>
      </c>
      <c r="B178" s="35">
        <v>0.29377955727745647</v>
      </c>
      <c r="C178" s="35">
        <v>0.21005245528511637</v>
      </c>
      <c r="D178" s="35">
        <v>0.37750665926979654</v>
      </c>
    </row>
    <row r="179" spans="1:4" x14ac:dyDescent="0.25">
      <c r="A179" s="34" t="s">
        <v>112</v>
      </c>
      <c r="B179" s="35">
        <v>0.29846938775510207</v>
      </c>
      <c r="C179" s="35">
        <v>0.25317063456236699</v>
      </c>
      <c r="D179" s="35">
        <v>0.34376814094783714</v>
      </c>
    </row>
    <row r="180" spans="1:4" x14ac:dyDescent="0.25">
      <c r="A180" s="34" t="s">
        <v>113</v>
      </c>
      <c r="B180" s="35">
        <v>0.30588235294117649</v>
      </c>
      <c r="C180" s="35">
        <v>0.20792425076371257</v>
      </c>
      <c r="D180" s="35">
        <v>0.40384045511864042</v>
      </c>
    </row>
    <row r="181" spans="1:4" x14ac:dyDescent="0.25">
      <c r="A181" s="34" t="s">
        <v>114</v>
      </c>
      <c r="B181" s="35">
        <v>0.27272727272727271</v>
      </c>
      <c r="C181" s="35">
        <v>0.12077330761563765</v>
      </c>
      <c r="D181" s="35">
        <v>0.42468123783890777</v>
      </c>
    </row>
    <row r="182" spans="1:4" x14ac:dyDescent="0.25">
      <c r="A182" s="34" t="s">
        <v>111</v>
      </c>
      <c r="B182" s="35" t="e">
        <v>#DIV/0!</v>
      </c>
      <c r="C182" s="35" t="e">
        <v>#DIV/0!</v>
      </c>
      <c r="D182" s="35" t="e">
        <v>#DIV/0!</v>
      </c>
    </row>
    <row r="183" spans="1:4" x14ac:dyDescent="0.25">
      <c r="A183" s="34" t="s">
        <v>59</v>
      </c>
      <c r="B183" s="35">
        <v>0.29803921568627451</v>
      </c>
      <c r="C183" s="35">
        <v>0.25834162819874829</v>
      </c>
      <c r="D183" s="35">
        <v>0.33773680317380073</v>
      </c>
    </row>
    <row r="184" spans="1:4" x14ac:dyDescent="0.25">
      <c r="A184" s="33" t="s">
        <v>159</v>
      </c>
      <c r="B184" s="35">
        <v>0.75</v>
      </c>
      <c r="C184" s="35">
        <v>0.45957812478950644</v>
      </c>
      <c r="D184" s="35">
        <v>0.99777777777777787</v>
      </c>
    </row>
    <row r="185" spans="1:4" x14ac:dyDescent="0.25">
      <c r="A185" s="34" t="s">
        <v>162</v>
      </c>
      <c r="B185" s="35">
        <v>1</v>
      </c>
      <c r="C185" s="35">
        <v>1</v>
      </c>
      <c r="D185" s="35">
        <v>1</v>
      </c>
    </row>
    <row r="186" spans="1:4" x14ac:dyDescent="0.25">
      <c r="A186" s="34" t="s">
        <v>165</v>
      </c>
      <c r="B186" s="35">
        <v>0.5</v>
      </c>
      <c r="C186" s="35">
        <v>1.0000000000000009E-2</v>
      </c>
      <c r="D186" s="35">
        <v>0.99</v>
      </c>
    </row>
    <row r="187" spans="1:4" x14ac:dyDescent="0.25">
      <c r="A187" s="34" t="s">
        <v>168</v>
      </c>
      <c r="B187" s="35">
        <v>0.6</v>
      </c>
      <c r="C187" s="35">
        <v>0.17058551491594975</v>
      </c>
      <c r="D187" s="35">
        <v>1</v>
      </c>
    </row>
    <row r="188" spans="1:4" x14ac:dyDescent="0.25">
      <c r="A188" s="34" t="s">
        <v>160</v>
      </c>
      <c r="B188" s="35">
        <v>1</v>
      </c>
      <c r="C188" s="35">
        <v>1</v>
      </c>
      <c r="D188" s="35">
        <v>1</v>
      </c>
    </row>
    <row r="189" spans="1:4" x14ac:dyDescent="0.25">
      <c r="A189" s="34" t="s">
        <v>163</v>
      </c>
      <c r="B189" s="35">
        <v>0.5</v>
      </c>
      <c r="C189" s="35">
        <v>1.0000000000000009E-2</v>
      </c>
      <c r="D189" s="35">
        <v>0.99</v>
      </c>
    </row>
    <row r="190" spans="1:4" x14ac:dyDescent="0.25">
      <c r="A190" s="34" t="s">
        <v>166</v>
      </c>
      <c r="B190" s="35">
        <v>0.6</v>
      </c>
      <c r="C190" s="35">
        <v>0.17058551491594975</v>
      </c>
      <c r="D190" s="35">
        <v>1</v>
      </c>
    </row>
    <row r="191" spans="1:4" x14ac:dyDescent="0.25">
      <c r="A191" s="34" t="s">
        <v>161</v>
      </c>
      <c r="B191" s="35">
        <v>1</v>
      </c>
      <c r="C191" s="35">
        <v>1</v>
      </c>
      <c r="D191" s="35">
        <v>1</v>
      </c>
    </row>
    <row r="192" spans="1:4" x14ac:dyDescent="0.25">
      <c r="A192" s="34" t="s">
        <v>164</v>
      </c>
      <c r="B192" s="35">
        <v>0.75</v>
      </c>
      <c r="C192" s="35">
        <v>0.32564755214562507</v>
      </c>
      <c r="D192" s="35">
        <v>1</v>
      </c>
    </row>
    <row r="193" spans="1:4" x14ac:dyDescent="0.25">
      <c r="A193" s="34" t="s">
        <v>167</v>
      </c>
      <c r="B193" s="35">
        <v>0.8</v>
      </c>
      <c r="C193" s="35">
        <v>0.44938454112803305</v>
      </c>
      <c r="D193" s="35">
        <v>1</v>
      </c>
    </row>
    <row r="194" spans="1:4" x14ac:dyDescent="0.25">
      <c r="A194" s="34" t="s">
        <v>159</v>
      </c>
      <c r="B194" s="35" t="e">
        <v>#DIV/0!</v>
      </c>
      <c r="C194" s="35" t="e">
        <v>#DIV/0!</v>
      </c>
      <c r="D194" s="35" t="e">
        <v>#DIV/0!</v>
      </c>
    </row>
    <row r="195" spans="1:4" x14ac:dyDescent="0.25">
      <c r="A195" s="33" t="s">
        <v>170</v>
      </c>
      <c r="B195" s="35">
        <v>5.0000000000000001E-3</v>
      </c>
      <c r="C195" s="35">
        <v>0</v>
      </c>
      <c r="D195" s="35">
        <v>1.4775469298197404E-2</v>
      </c>
    </row>
    <row r="196" spans="1:4" x14ac:dyDescent="0.25">
      <c r="A196" s="34" t="s">
        <v>170</v>
      </c>
      <c r="B196" s="35">
        <v>5.0000000000000001E-3</v>
      </c>
      <c r="C196" s="35">
        <v>0</v>
      </c>
      <c r="D196" s="35">
        <v>1.4775469298197404E-2</v>
      </c>
    </row>
    <row r="197" spans="1:4" x14ac:dyDescent="0.25">
      <c r="A197" s="33" t="s">
        <v>80</v>
      </c>
      <c r="B197" s="35">
        <v>0.66666666666666663</v>
      </c>
      <c r="C197" s="35">
        <v>0.28946449079611114</v>
      </c>
      <c r="D197" s="35">
        <v>1</v>
      </c>
    </row>
    <row r="198" spans="1:4" x14ac:dyDescent="0.25">
      <c r="A198" s="34" t="s">
        <v>80</v>
      </c>
      <c r="B198" s="35">
        <v>0.66666666666666663</v>
      </c>
      <c r="C198" s="35">
        <v>0.28946449079611114</v>
      </c>
      <c r="D198" s="35">
        <v>1</v>
      </c>
    </row>
    <row r="199" spans="1:4" x14ac:dyDescent="0.25">
      <c r="A199" s="33" t="s">
        <v>142</v>
      </c>
      <c r="B199" s="35">
        <v>0</v>
      </c>
      <c r="C199" s="35">
        <v>0</v>
      </c>
      <c r="D199" s="35">
        <v>0</v>
      </c>
    </row>
    <row r="200" spans="1:4" x14ac:dyDescent="0.25">
      <c r="A200" s="34" t="s">
        <v>143</v>
      </c>
      <c r="B200" s="35">
        <v>0</v>
      </c>
      <c r="C200" s="35">
        <v>0</v>
      </c>
      <c r="D200" s="35">
        <v>0</v>
      </c>
    </row>
    <row r="201" spans="1:4" x14ac:dyDescent="0.25">
      <c r="A201" s="34" t="s">
        <v>64</v>
      </c>
      <c r="B201" s="35">
        <v>0</v>
      </c>
      <c r="C201" s="35">
        <v>0</v>
      </c>
      <c r="D201" s="35">
        <v>0</v>
      </c>
    </row>
    <row r="202" spans="1:4" x14ac:dyDescent="0.25">
      <c r="A202" s="34" t="s">
        <v>142</v>
      </c>
      <c r="B202" s="35" t="e">
        <v>#DIV/0!</v>
      </c>
      <c r="C202" s="35" t="e">
        <v>#DIV/0!</v>
      </c>
      <c r="D202" s="35" t="e">
        <v>#DIV/0!</v>
      </c>
    </row>
    <row r="203" spans="1:4" x14ac:dyDescent="0.25">
      <c r="A203" s="34" t="s">
        <v>59</v>
      </c>
      <c r="B203" s="35">
        <v>0</v>
      </c>
      <c r="C203" s="35">
        <v>0</v>
      </c>
      <c r="D203" s="35">
        <v>0</v>
      </c>
    </row>
    <row r="204" spans="1:4" x14ac:dyDescent="0.25">
      <c r="A204" s="33" t="s">
        <v>68</v>
      </c>
      <c r="B204" s="35">
        <v>0.75</v>
      </c>
      <c r="C204" s="35">
        <v>0.48402322360874306</v>
      </c>
      <c r="D204" s="35">
        <v>0.99201549211265649</v>
      </c>
    </row>
    <row r="205" spans="1:4" x14ac:dyDescent="0.25">
      <c r="A205" s="34" t="s">
        <v>70</v>
      </c>
      <c r="B205" s="35">
        <v>0.7</v>
      </c>
      <c r="C205" s="35">
        <v>0.41596901577468698</v>
      </c>
      <c r="D205" s="35">
        <v>0.98403098422531299</v>
      </c>
    </row>
    <row r="206" spans="1:4" x14ac:dyDescent="0.25">
      <c r="A206" s="34" t="s">
        <v>68</v>
      </c>
      <c r="B206" s="35" t="e">
        <v>#DIV/0!</v>
      </c>
      <c r="C206" s="35" t="e">
        <v>#DIV/0!</v>
      </c>
      <c r="D206" s="35" t="e">
        <v>#DIV/0!</v>
      </c>
    </row>
    <row r="207" spans="1:4" x14ac:dyDescent="0.25">
      <c r="A207" s="34" t="s">
        <v>69</v>
      </c>
      <c r="B207" s="35">
        <v>0.8</v>
      </c>
      <c r="C207" s="35">
        <v>0.55207743144279919</v>
      </c>
      <c r="D207" s="35">
        <v>1</v>
      </c>
    </row>
    <row r="208" spans="1:4" x14ac:dyDescent="0.25">
      <c r="A208" s="33" t="s">
        <v>226</v>
      </c>
      <c r="B208" s="35">
        <v>0.73863636363636365</v>
      </c>
      <c r="C208" s="35">
        <v>0.60931653815671405</v>
      </c>
      <c r="D208" s="35">
        <v>0.86795618911601324</v>
      </c>
    </row>
    <row r="209" spans="1:4" x14ac:dyDescent="0.25">
      <c r="A209" s="34" t="s">
        <v>228</v>
      </c>
      <c r="B209" s="35">
        <v>0.70454545454545459</v>
      </c>
      <c r="C209" s="35">
        <v>0.56973313544063675</v>
      </c>
      <c r="D209" s="35">
        <v>0.83935777365027242</v>
      </c>
    </row>
    <row r="210" spans="1:4" x14ac:dyDescent="0.25">
      <c r="A210" s="34" t="s">
        <v>226</v>
      </c>
      <c r="B210" s="35" t="e">
        <v>#DIV/0!</v>
      </c>
      <c r="C210" s="35" t="e">
        <v>#DIV/0!</v>
      </c>
      <c r="D210" s="35" t="e">
        <v>#DIV/0!</v>
      </c>
    </row>
    <row r="211" spans="1:4" x14ac:dyDescent="0.25">
      <c r="A211" s="34" t="s">
        <v>227</v>
      </c>
      <c r="B211" s="35">
        <v>0.77272727272727271</v>
      </c>
      <c r="C211" s="35">
        <v>0.64889994087279135</v>
      </c>
      <c r="D211" s="35">
        <v>0.89655460458175407</v>
      </c>
    </row>
    <row r="212" spans="1:4" x14ac:dyDescent="0.25">
      <c r="A212" s="33" t="s">
        <v>188</v>
      </c>
      <c r="B212" s="35">
        <v>7.7192145028078932E-2</v>
      </c>
      <c r="C212" s="35">
        <v>3.7607602613206406E-2</v>
      </c>
      <c r="D212" s="35">
        <v>0.11677668744295144</v>
      </c>
    </row>
    <row r="213" spans="1:4" x14ac:dyDescent="0.25">
      <c r="A213" s="34" t="s">
        <v>189</v>
      </c>
      <c r="B213" s="35">
        <v>6.8111455108359129E-2</v>
      </c>
      <c r="C213" s="35">
        <v>4.0635874661133262E-2</v>
      </c>
      <c r="D213" s="35">
        <v>9.5587035555584995E-2</v>
      </c>
    </row>
    <row r="214" spans="1:4" x14ac:dyDescent="0.25">
      <c r="A214" s="34" t="s">
        <v>190</v>
      </c>
      <c r="B214" s="35">
        <v>4.0247678018575851E-2</v>
      </c>
      <c r="C214" s="35">
        <v>1.8813599814980868E-2</v>
      </c>
      <c r="D214" s="35">
        <v>6.1681756222170835E-2</v>
      </c>
    </row>
    <row r="215" spans="1:4" x14ac:dyDescent="0.25">
      <c r="A215" s="34" t="s">
        <v>191</v>
      </c>
      <c r="B215" s="35">
        <v>0.16901408450704225</v>
      </c>
      <c r="C215" s="35">
        <v>8.1840445215553767E-2</v>
      </c>
      <c r="D215" s="35">
        <v>0.25618772379853072</v>
      </c>
    </row>
    <row r="216" spans="1:4" x14ac:dyDescent="0.25">
      <c r="A216" s="34" t="s">
        <v>192</v>
      </c>
      <c r="B216" s="35">
        <v>5.6338028169014086E-2</v>
      </c>
      <c r="C216" s="35">
        <v>2.7045520856656333E-3</v>
      </c>
      <c r="D216" s="35">
        <v>0.10997150425236255</v>
      </c>
    </row>
    <row r="217" spans="1:4" x14ac:dyDescent="0.25">
      <c r="A217" s="34" t="s">
        <v>188</v>
      </c>
      <c r="B217" s="35" t="e">
        <v>#DIV/0!</v>
      </c>
      <c r="C217" s="35" t="e">
        <v>#DIV/0!</v>
      </c>
      <c r="D217" s="35" t="e">
        <v>#DIV/0!</v>
      </c>
    </row>
    <row r="218" spans="1:4" x14ac:dyDescent="0.25">
      <c r="A218" s="34" t="s">
        <v>194</v>
      </c>
      <c r="B218" s="35">
        <v>4.3147208121827409E-2</v>
      </c>
      <c r="C218" s="35">
        <v>2.3083699892882243E-2</v>
      </c>
      <c r="D218" s="35">
        <v>6.3210716350772578E-2</v>
      </c>
    </row>
    <row r="219" spans="1:4" x14ac:dyDescent="0.25">
      <c r="A219" s="34" t="s">
        <v>193</v>
      </c>
      <c r="B219" s="35">
        <v>8.6294416243654817E-2</v>
      </c>
      <c r="C219" s="35">
        <v>5.8567444009022633E-2</v>
      </c>
      <c r="D219" s="35">
        <v>0.11402138847828699</v>
      </c>
    </row>
    <row r="220" spans="1:4" x14ac:dyDescent="0.25">
      <c r="A220" s="33" t="s">
        <v>82</v>
      </c>
      <c r="B220" s="35">
        <v>0.85840605998588915</v>
      </c>
      <c r="C220" s="35">
        <v>0.76157556013829841</v>
      </c>
      <c r="D220" s="35">
        <v>0.95277869003573878</v>
      </c>
    </row>
    <row r="221" spans="1:4" x14ac:dyDescent="0.25">
      <c r="A221" s="34" t="s">
        <v>83</v>
      </c>
      <c r="B221" s="35">
        <v>0.80882352941176472</v>
      </c>
      <c r="C221" s="35">
        <v>0.71535923683229663</v>
      </c>
      <c r="D221" s="35">
        <v>0.90228782199123281</v>
      </c>
    </row>
    <row r="222" spans="1:4" x14ac:dyDescent="0.25">
      <c r="A222" s="34" t="s">
        <v>85</v>
      </c>
      <c r="B222" s="35">
        <v>0.88888888888888884</v>
      </c>
      <c r="C222" s="35">
        <v>0.77034568158382632</v>
      </c>
      <c r="D222" s="35">
        <v>1</v>
      </c>
    </row>
    <row r="223" spans="1:4" x14ac:dyDescent="0.25">
      <c r="A223" s="34" t="s">
        <v>87</v>
      </c>
      <c r="B223" s="35">
        <v>0.83157894736842108</v>
      </c>
      <c r="C223" s="35">
        <v>0.75632241549419699</v>
      </c>
      <c r="D223" s="35">
        <v>0.90683547924264518</v>
      </c>
    </row>
    <row r="224" spans="1:4" x14ac:dyDescent="0.25">
      <c r="A224" s="34" t="s">
        <v>84</v>
      </c>
      <c r="B224" s="35">
        <v>0.87272727272727268</v>
      </c>
      <c r="C224" s="35">
        <v>0.78464638646687146</v>
      </c>
      <c r="D224" s="35">
        <v>0.96080815898767391</v>
      </c>
    </row>
    <row r="225" spans="1:4" x14ac:dyDescent="0.25">
      <c r="A225" s="34" t="s">
        <v>86</v>
      </c>
      <c r="B225" s="35">
        <v>0.875</v>
      </c>
      <c r="C225" s="35">
        <v>0.74268487740750622</v>
      </c>
      <c r="D225" s="35">
        <v>1</v>
      </c>
    </row>
    <row r="226" spans="1:4" x14ac:dyDescent="0.25">
      <c r="A226" s="34" t="s">
        <v>88</v>
      </c>
      <c r="B226" s="35">
        <v>0.87341772151898733</v>
      </c>
      <c r="C226" s="35">
        <v>0.80009476304509297</v>
      </c>
      <c r="D226" s="35">
        <v>0.9467406799928817</v>
      </c>
    </row>
    <row r="227" spans="1:4" x14ac:dyDescent="0.25">
      <c r="A227" s="34" t="s">
        <v>82</v>
      </c>
      <c r="B227" s="35" t="e">
        <v>#DIV/0!</v>
      </c>
      <c r="C227" s="35" t="e">
        <v>#DIV/0!</v>
      </c>
      <c r="D227" s="35" t="e">
        <v>#DIV/0!</v>
      </c>
    </row>
    <row r="228" spans="1:4" x14ac:dyDescent="0.25">
      <c r="A228" s="33" t="s">
        <v>116</v>
      </c>
      <c r="B228" s="35">
        <v>0.76515085111231884</v>
      </c>
      <c r="C228" s="35">
        <v>0.71187337875024159</v>
      </c>
      <c r="D228" s="35">
        <v>0.81842832347439598</v>
      </c>
    </row>
    <row r="229" spans="1:4" x14ac:dyDescent="0.25">
      <c r="A229" s="34" t="s">
        <v>117</v>
      </c>
      <c r="B229" s="35">
        <v>0.72241992882562278</v>
      </c>
      <c r="C229" s="35">
        <v>0.67006086029922751</v>
      </c>
      <c r="D229" s="35">
        <v>0.77477899735201805</v>
      </c>
    </row>
    <row r="230" spans="1:4" x14ac:dyDescent="0.25">
      <c r="A230" s="34" t="s">
        <v>118</v>
      </c>
      <c r="B230" s="35">
        <v>0.80788177339901479</v>
      </c>
      <c r="C230" s="35">
        <v>0.75368589720125567</v>
      </c>
      <c r="D230" s="35">
        <v>0.86207764959677391</v>
      </c>
    </row>
    <row r="231" spans="1:4" x14ac:dyDescent="0.25">
      <c r="A231" s="34" t="s">
        <v>116</v>
      </c>
      <c r="B231" s="35" t="e">
        <v>#DIV/0!</v>
      </c>
      <c r="C231" s="35" t="e">
        <v>#DIV/0!</v>
      </c>
      <c r="D231" s="35" t="e">
        <v>#DIV/0!</v>
      </c>
    </row>
    <row r="232" spans="1:4" x14ac:dyDescent="0.25">
      <c r="A232" s="33" t="s">
        <v>230</v>
      </c>
      <c r="B232" s="35">
        <v>0.5</v>
      </c>
      <c r="C232" s="35">
        <v>0.21709836809708338</v>
      </c>
      <c r="D232" s="35">
        <v>0.66666666666666663</v>
      </c>
    </row>
    <row r="233" spans="1:4" x14ac:dyDescent="0.25">
      <c r="A233" s="34" t="s">
        <v>231</v>
      </c>
      <c r="B233" s="35">
        <v>0</v>
      </c>
      <c r="C233" s="35">
        <v>0</v>
      </c>
      <c r="D233" s="35">
        <v>0</v>
      </c>
    </row>
    <row r="234" spans="1:4" x14ac:dyDescent="0.25">
      <c r="A234" s="34" t="s">
        <v>232</v>
      </c>
      <c r="B234" s="35">
        <v>0.75</v>
      </c>
      <c r="C234" s="35">
        <v>0.32564755214562507</v>
      </c>
      <c r="D234" s="35">
        <v>1</v>
      </c>
    </row>
    <row r="235" spans="1:4" x14ac:dyDescent="0.25">
      <c r="A235" s="34" t="s">
        <v>59</v>
      </c>
      <c r="B235" s="35">
        <v>0.75</v>
      </c>
      <c r="C235" s="35">
        <v>0.32564755214562507</v>
      </c>
      <c r="D235" s="35">
        <v>1</v>
      </c>
    </row>
    <row r="236" spans="1:4" x14ac:dyDescent="0.25">
      <c r="A236" s="34" t="s">
        <v>230</v>
      </c>
      <c r="B236" s="35" t="e">
        <v>#DIV/0!</v>
      </c>
      <c r="C236" s="35" t="e">
        <v>#DIV/0!</v>
      </c>
      <c r="D236" s="35" t="e">
        <v>#DIV/0!</v>
      </c>
    </row>
    <row r="237" spans="1:4" x14ac:dyDescent="0.25">
      <c r="A237" s="33" t="s">
        <v>179</v>
      </c>
      <c r="B237" s="35">
        <v>0.7857142857142857</v>
      </c>
      <c r="C237" s="35">
        <v>0.6782433594132623</v>
      </c>
      <c r="D237" s="35">
        <v>0.89318521201530909</v>
      </c>
    </row>
    <row r="238" spans="1:4" x14ac:dyDescent="0.25">
      <c r="A238" s="34" t="s">
        <v>179</v>
      </c>
      <c r="B238" s="35">
        <v>0.7857142857142857</v>
      </c>
      <c r="C238" s="35">
        <v>0.6782433594132623</v>
      </c>
      <c r="D238" s="35">
        <v>0.89318521201530909</v>
      </c>
    </row>
    <row r="239" spans="1:4" x14ac:dyDescent="0.25">
      <c r="A239" s="33" t="s">
        <v>181</v>
      </c>
      <c r="B239" s="35">
        <v>5.0359712230215826E-2</v>
      </c>
      <c r="C239" s="35">
        <v>1.4004234440673911E-2</v>
      </c>
      <c r="D239" s="35">
        <v>8.6715190019757749E-2</v>
      </c>
    </row>
    <row r="240" spans="1:4" x14ac:dyDescent="0.25">
      <c r="A240" s="34" t="s">
        <v>181</v>
      </c>
      <c r="B240" s="35">
        <v>5.0359712230215826E-2</v>
      </c>
      <c r="C240" s="35">
        <v>1.4004234440673911E-2</v>
      </c>
      <c r="D240" s="35">
        <v>8.6715190019757749E-2</v>
      </c>
    </row>
    <row r="241" spans="1:4" x14ac:dyDescent="0.25">
      <c r="A241" s="33" t="s">
        <v>183</v>
      </c>
      <c r="B241" s="35">
        <v>3.375527426160338E-2</v>
      </c>
      <c r="C241" s="35">
        <v>1.4765390380628641E-2</v>
      </c>
      <c r="D241" s="35">
        <v>5.6769578492963331E-2</v>
      </c>
    </row>
    <row r="242" spans="1:4" x14ac:dyDescent="0.25">
      <c r="A242" s="34" t="s">
        <v>185</v>
      </c>
      <c r="B242" s="35">
        <v>6.3291139240506328E-3</v>
      </c>
      <c r="C242" s="35">
        <v>0</v>
      </c>
      <c r="D242" s="35">
        <v>1.8694858373679103E-2</v>
      </c>
    </row>
    <row r="243" spans="1:4" x14ac:dyDescent="0.25">
      <c r="A243" s="34" t="s">
        <v>184</v>
      </c>
      <c r="B243" s="35">
        <v>8.8607594936708861E-2</v>
      </c>
      <c r="C243" s="35">
        <v>4.4296171141885922E-2</v>
      </c>
      <c r="D243" s="35">
        <v>0.13291901873153181</v>
      </c>
    </row>
    <row r="244" spans="1:4" x14ac:dyDescent="0.25">
      <c r="A244" s="34" t="s">
        <v>186</v>
      </c>
      <c r="B244" s="35">
        <v>6.3291139240506328E-3</v>
      </c>
      <c r="C244" s="35">
        <v>0</v>
      </c>
      <c r="D244" s="35">
        <v>1.8694858373679103E-2</v>
      </c>
    </row>
    <row r="245" spans="1:4" x14ac:dyDescent="0.25">
      <c r="A245" s="34" t="s">
        <v>183</v>
      </c>
      <c r="B245" s="35"/>
      <c r="C245" s="35"/>
      <c r="D245" s="35"/>
    </row>
    <row r="246" spans="1:4" x14ac:dyDescent="0.25">
      <c r="A246" s="33" t="s">
        <v>66</v>
      </c>
      <c r="B246" s="35">
        <v>0.40476190476190477</v>
      </c>
      <c r="C246" s="35">
        <v>0.25631313569648934</v>
      </c>
      <c r="D246" s="35">
        <v>0.55321067382732014</v>
      </c>
    </row>
    <row r="247" spans="1:4" x14ac:dyDescent="0.25">
      <c r="A247" s="34" t="s">
        <v>66</v>
      </c>
      <c r="B247" s="35">
        <v>0.40476190476190477</v>
      </c>
      <c r="C247" s="35">
        <v>0.25631313569648934</v>
      </c>
      <c r="D247" s="35">
        <v>0.55321067382732014</v>
      </c>
    </row>
    <row r="248" spans="1:4" x14ac:dyDescent="0.25">
      <c r="A248" s="33" t="s">
        <v>11</v>
      </c>
      <c r="B248" s="35">
        <v>0.54092540118103327</v>
      </c>
      <c r="C248" s="35">
        <v>0.479709482515212</v>
      </c>
      <c r="D248" s="35">
        <v>0.60214131984685426</v>
      </c>
    </row>
    <row r="249" spans="1:4" x14ac:dyDescent="0.25">
      <c r="A249" s="34" t="s">
        <v>14</v>
      </c>
      <c r="B249" s="35">
        <v>0.59898477157360408</v>
      </c>
      <c r="C249" s="35">
        <v>0.53054456977386488</v>
      </c>
      <c r="D249" s="35">
        <v>0.66742497337334328</v>
      </c>
    </row>
    <row r="250" spans="1:4" x14ac:dyDescent="0.25">
      <c r="A250" s="34" t="s">
        <v>13</v>
      </c>
      <c r="B250" s="35">
        <v>0.60280373831775702</v>
      </c>
      <c r="C250" s="35">
        <v>0.53724361990041469</v>
      </c>
      <c r="D250" s="35">
        <v>0.66836385673509935</v>
      </c>
    </row>
    <row r="251" spans="1:4" x14ac:dyDescent="0.25">
      <c r="A251" s="34" t="s">
        <v>15</v>
      </c>
      <c r="B251" s="35">
        <v>0.6009732360097324</v>
      </c>
      <c r="C251" s="35">
        <v>0.55362936776560745</v>
      </c>
      <c r="D251" s="35">
        <v>0.64831710425385736</v>
      </c>
    </row>
    <row r="252" spans="1:4" x14ac:dyDescent="0.25">
      <c r="A252" s="34" t="s">
        <v>16</v>
      </c>
      <c r="B252" s="35">
        <v>0.55607476635514019</v>
      </c>
      <c r="C252" s="35">
        <v>0.48950597149853964</v>
      </c>
      <c r="D252" s="35">
        <v>0.62264356121174069</v>
      </c>
    </row>
    <row r="253" spans="1:4" x14ac:dyDescent="0.25">
      <c r="A253" s="34" t="s">
        <v>18</v>
      </c>
      <c r="B253" s="35">
        <v>0.53041362530413627</v>
      </c>
      <c r="C253" s="35">
        <v>0.48216330065088275</v>
      </c>
      <c r="D253" s="35">
        <v>0.57866394995738979</v>
      </c>
    </row>
    <row r="254" spans="1:4" x14ac:dyDescent="0.25">
      <c r="A254" s="34" t="s">
        <v>17</v>
      </c>
      <c r="B254" s="35">
        <v>0.5025380710659898</v>
      </c>
      <c r="C254" s="35">
        <v>0.43271686164441792</v>
      </c>
      <c r="D254" s="35">
        <v>0.57235928048756168</v>
      </c>
    </row>
    <row r="255" spans="1:4" x14ac:dyDescent="0.25">
      <c r="A255" s="34" t="s">
        <v>20</v>
      </c>
      <c r="B255" s="35">
        <v>0.51776649746192893</v>
      </c>
      <c r="C255" s="35">
        <v>0.44798848087432158</v>
      </c>
      <c r="D255" s="35">
        <v>0.58754451404953634</v>
      </c>
    </row>
    <row r="256" spans="1:4" x14ac:dyDescent="0.25">
      <c r="A256" s="34" t="s">
        <v>19</v>
      </c>
      <c r="B256" s="35">
        <v>0.46728971962616822</v>
      </c>
      <c r="C256" s="35">
        <v>0.4004418091015598</v>
      </c>
      <c r="D256" s="35">
        <v>0.53413763015077664</v>
      </c>
    </row>
    <row r="257" spans="1:4" x14ac:dyDescent="0.25">
      <c r="A257" s="34" t="s">
        <v>21</v>
      </c>
      <c r="B257" s="35">
        <v>0.49148418491484186</v>
      </c>
      <c r="C257" s="35">
        <v>0.44315136142729966</v>
      </c>
      <c r="D257" s="35">
        <v>0.53981700840238411</v>
      </c>
    </row>
    <row r="258" spans="1:4" x14ac:dyDescent="0.25">
      <c r="A258" s="34" t="s">
        <v>11</v>
      </c>
      <c r="B258" s="35"/>
      <c r="C258" s="35"/>
      <c r="D258" s="35"/>
    </row>
    <row r="259" spans="1:4" x14ac:dyDescent="0.25">
      <c r="A259" s="33" t="s">
        <v>234</v>
      </c>
      <c r="B259" s="35">
        <v>0.88746438746438749</v>
      </c>
      <c r="C259" s="35">
        <v>0.77864859741809789</v>
      </c>
      <c r="D259" s="35">
        <v>0.99292585502600583</v>
      </c>
    </row>
    <row r="260" spans="1:4" x14ac:dyDescent="0.25">
      <c r="A260" s="34" t="s">
        <v>235</v>
      </c>
      <c r="B260" s="35">
        <v>0.85185185185185186</v>
      </c>
      <c r="C260" s="35">
        <v>0.71785199365169194</v>
      </c>
      <c r="D260" s="35">
        <v>0.98585171005201178</v>
      </c>
    </row>
    <row r="261" spans="1:4" x14ac:dyDescent="0.25">
      <c r="A261" s="34" t="s">
        <v>236</v>
      </c>
      <c r="B261" s="35">
        <v>0.92307692307692313</v>
      </c>
      <c r="C261" s="35">
        <v>0.83944520118450394</v>
      </c>
      <c r="D261" s="35">
        <v>1</v>
      </c>
    </row>
    <row r="262" spans="1:4" x14ac:dyDescent="0.25">
      <c r="A262" s="34" t="s">
        <v>234</v>
      </c>
      <c r="B262" s="35" t="e">
        <v>#DIV/0!</v>
      </c>
      <c r="C262" s="35" t="e">
        <v>#DIV/0!</v>
      </c>
      <c r="D262" s="35" t="e">
        <v>#DIV/0!</v>
      </c>
    </row>
    <row r="263" spans="1:4" x14ac:dyDescent="0.25">
      <c r="A263" s="3" t="s">
        <v>242</v>
      </c>
      <c r="B263" s="35">
        <v>0.46893348631026088</v>
      </c>
      <c r="C263" s="35">
        <v>0.3669468863985797</v>
      </c>
      <c r="D263" s="35">
        <v>0.57271127990197035</v>
      </c>
    </row>
    <row r="264" spans="1:4" x14ac:dyDescent="0.25">
      <c r="A264" s="33" t="s">
        <v>157</v>
      </c>
      <c r="B264" s="35">
        <v>0.83333333333333337</v>
      </c>
      <c r="C264" s="35">
        <v>0.53512882980274301</v>
      </c>
      <c r="D264" s="35">
        <v>1</v>
      </c>
    </row>
    <row r="265" spans="1:4" x14ac:dyDescent="0.25">
      <c r="A265" s="34" t="s">
        <v>157</v>
      </c>
      <c r="B265" s="35">
        <v>0.83333333333333337</v>
      </c>
      <c r="C265" s="35">
        <v>0.53512882980274301</v>
      </c>
      <c r="D265" s="35">
        <v>1</v>
      </c>
    </row>
    <row r="266" spans="1:4" x14ac:dyDescent="0.25">
      <c r="A266" s="33" t="s">
        <v>196</v>
      </c>
      <c r="B266" s="35">
        <v>0.95800725284064259</v>
      </c>
      <c r="C266" s="35">
        <v>0.95099191785517523</v>
      </c>
      <c r="D266" s="35">
        <v>0.96502258782610983</v>
      </c>
    </row>
    <row r="267" spans="1:4" x14ac:dyDescent="0.25">
      <c r="A267" s="34" t="s">
        <v>197</v>
      </c>
      <c r="B267" s="35">
        <v>0.94224157689663079</v>
      </c>
      <c r="C267" s="35">
        <v>0.93531924750867279</v>
      </c>
      <c r="D267" s="35">
        <v>0.9491639062845888</v>
      </c>
    </row>
    <row r="268" spans="1:4" x14ac:dyDescent="0.25">
      <c r="A268" s="34" t="s">
        <v>198</v>
      </c>
      <c r="B268" s="35">
        <v>0.963163407821229</v>
      </c>
      <c r="C268" s="35">
        <v>0.95828537995389462</v>
      </c>
      <c r="D268" s="35">
        <v>0.96804143568856338</v>
      </c>
    </row>
    <row r="269" spans="1:4" x14ac:dyDescent="0.25">
      <c r="A269" s="34" t="s">
        <v>64</v>
      </c>
      <c r="B269" s="35">
        <v>0.97138769670958514</v>
      </c>
      <c r="C269" s="35">
        <v>0.95902850147511265</v>
      </c>
      <c r="D269" s="35">
        <v>0.98374689194405762</v>
      </c>
    </row>
    <row r="270" spans="1:4" x14ac:dyDescent="0.25">
      <c r="A270" s="34" t="s">
        <v>196</v>
      </c>
      <c r="B270" s="35" t="e">
        <v>#DIV/0!</v>
      </c>
      <c r="C270" s="35" t="e">
        <v>#DIV/0!</v>
      </c>
      <c r="D270" s="35" t="e">
        <v>#DIV/0!</v>
      </c>
    </row>
    <row r="271" spans="1:4" x14ac:dyDescent="0.25">
      <c r="A271" s="34" t="s">
        <v>59</v>
      </c>
      <c r="B271" s="35">
        <v>0.95523632993512508</v>
      </c>
      <c r="C271" s="35">
        <v>0.95133454248302074</v>
      </c>
      <c r="D271" s="35">
        <v>0.95913811738722943</v>
      </c>
    </row>
    <row r="272" spans="1:4" x14ac:dyDescent="0.25">
      <c r="A272" s="33" t="s">
        <v>120</v>
      </c>
      <c r="B272" s="35">
        <v>0.64468085106382977</v>
      </c>
      <c r="C272" s="35">
        <v>0.58404595740472343</v>
      </c>
      <c r="D272" s="35">
        <v>0.70531574472293612</v>
      </c>
    </row>
    <row r="273" spans="1:4" x14ac:dyDescent="0.25">
      <c r="A273" s="34" t="s">
        <v>120</v>
      </c>
      <c r="B273" s="35" t="e">
        <v>#DIV/0!</v>
      </c>
      <c r="C273" s="35" t="e">
        <v>#DIV/0!</v>
      </c>
      <c r="D273" s="35" t="e">
        <v>#DIV/0!</v>
      </c>
    </row>
    <row r="274" spans="1:4" x14ac:dyDescent="0.25">
      <c r="A274" s="34" t="s">
        <v>121</v>
      </c>
      <c r="B274" s="35">
        <v>0.70638297872340428</v>
      </c>
      <c r="C274" s="35">
        <v>0.64815484545200619</v>
      </c>
      <c r="D274" s="35">
        <v>0.76461111199480236</v>
      </c>
    </row>
    <row r="275" spans="1:4" x14ac:dyDescent="0.25">
      <c r="A275" s="34" t="s">
        <v>122</v>
      </c>
      <c r="B275" s="35">
        <v>0.58297872340425527</v>
      </c>
      <c r="C275" s="35">
        <v>0.51993706935744077</v>
      </c>
      <c r="D275" s="35">
        <v>0.64602037745106977</v>
      </c>
    </row>
    <row r="276" spans="1:4" x14ac:dyDescent="0.25">
      <c r="A276" s="33" t="s">
        <v>61</v>
      </c>
      <c r="B276" s="35">
        <v>0.7762810599133545</v>
      </c>
      <c r="C276" s="35">
        <v>0.63861813676020474</v>
      </c>
      <c r="D276" s="35">
        <v>0.87035587110291035</v>
      </c>
    </row>
    <row r="277" spans="1:4" x14ac:dyDescent="0.25">
      <c r="A277" s="34" t="s">
        <v>63</v>
      </c>
      <c r="B277" s="35">
        <v>0.74041297935103245</v>
      </c>
      <c r="C277" s="35">
        <v>0.69374331033363146</v>
      </c>
      <c r="D277" s="35">
        <v>0.78708264836843345</v>
      </c>
    </row>
    <row r="278" spans="1:4" x14ac:dyDescent="0.25">
      <c r="A278" s="34" t="s">
        <v>62</v>
      </c>
      <c r="B278" s="35">
        <v>0.83467741935483875</v>
      </c>
      <c r="C278" s="35">
        <v>0.78844403866425006</v>
      </c>
      <c r="D278" s="35">
        <v>0.88091080004542743</v>
      </c>
    </row>
    <row r="279" spans="1:4" x14ac:dyDescent="0.25">
      <c r="A279" s="34" t="s">
        <v>64</v>
      </c>
      <c r="B279" s="35">
        <v>0.75</v>
      </c>
      <c r="C279" s="35">
        <v>0.32564755214562507</v>
      </c>
      <c r="D279" s="35">
        <v>1</v>
      </c>
    </row>
    <row r="280" spans="1:4" x14ac:dyDescent="0.25">
      <c r="A280" s="34" t="s">
        <v>61</v>
      </c>
      <c r="B280" s="35" t="e">
        <v>#DIV/0!</v>
      </c>
      <c r="C280" s="35" t="e">
        <v>#DIV/0!</v>
      </c>
      <c r="D280" s="35" t="e">
        <v>#DIV/0!</v>
      </c>
    </row>
    <row r="281" spans="1:4" x14ac:dyDescent="0.25">
      <c r="A281" s="34" t="s">
        <v>59</v>
      </c>
      <c r="B281" s="35">
        <v>0.78003384094754658</v>
      </c>
      <c r="C281" s="35">
        <v>0.74663764589731252</v>
      </c>
      <c r="D281" s="35">
        <v>0.81343003599778063</v>
      </c>
    </row>
    <row r="282" spans="1:4" x14ac:dyDescent="0.25">
      <c r="A282" s="33" t="s">
        <v>172</v>
      </c>
      <c r="B282" s="35">
        <v>0.75617478570057162</v>
      </c>
      <c r="C282" s="35">
        <v>0.68122310129697583</v>
      </c>
      <c r="D282" s="35">
        <v>0.83112647010416763</v>
      </c>
    </row>
    <row r="283" spans="1:4" x14ac:dyDescent="0.25">
      <c r="A283" s="34" t="s">
        <v>174</v>
      </c>
      <c r="B283" s="35">
        <v>0.70973154362416113</v>
      </c>
      <c r="C283" s="35">
        <v>0.67329141367864132</v>
      </c>
      <c r="D283" s="35">
        <v>0.74617167356968095</v>
      </c>
    </row>
    <row r="284" spans="1:4" x14ac:dyDescent="0.25">
      <c r="A284" s="34" t="s">
        <v>173</v>
      </c>
      <c r="B284" s="35">
        <v>0.87987987987987992</v>
      </c>
      <c r="C284" s="35">
        <v>0.84496154490093167</v>
      </c>
      <c r="D284" s="35">
        <v>0.91479821485882817</v>
      </c>
    </row>
    <row r="285" spans="1:4" x14ac:dyDescent="0.25">
      <c r="A285" s="34" t="s">
        <v>175</v>
      </c>
      <c r="B285" s="35">
        <v>0.66666666666666674</v>
      </c>
      <c r="C285" s="35">
        <v>0.46504362271619998</v>
      </c>
      <c r="D285" s="35">
        <v>0.86828971061713345</v>
      </c>
    </row>
    <row r="286" spans="1:4" x14ac:dyDescent="0.25">
      <c r="A286" s="34" t="s">
        <v>172</v>
      </c>
      <c r="B286" s="35" t="e">
        <v>#DIV/0!</v>
      </c>
      <c r="C286" s="35" t="e">
        <v>#DIV/0!</v>
      </c>
      <c r="D286" s="35" t="e">
        <v>#DIV/0!</v>
      </c>
    </row>
    <row r="287" spans="1:4" x14ac:dyDescent="0.25">
      <c r="A287" s="34" t="s">
        <v>59</v>
      </c>
      <c r="B287" s="35">
        <v>0.76842105263157889</v>
      </c>
      <c r="C287" s="35">
        <v>0.74159582389213008</v>
      </c>
      <c r="D287" s="35">
        <v>0.79524628137102771</v>
      </c>
    </row>
    <row r="288" spans="1:4" x14ac:dyDescent="0.25">
      <c r="A288" s="33" t="s">
        <v>72</v>
      </c>
      <c r="B288" s="35">
        <v>0.84126873435874361</v>
      </c>
      <c r="C288" s="35">
        <v>0.72395580080926825</v>
      </c>
      <c r="D288" s="35">
        <v>0.94139328262463873</v>
      </c>
    </row>
    <row r="289" spans="1:4" x14ac:dyDescent="0.25">
      <c r="A289" s="34" t="s">
        <v>74</v>
      </c>
      <c r="B289" s="35">
        <v>0.81818181818181823</v>
      </c>
      <c r="C289" s="35">
        <v>0.65701029944388645</v>
      </c>
      <c r="D289" s="35">
        <v>0.97935333691975002</v>
      </c>
    </row>
    <row r="290" spans="1:4" x14ac:dyDescent="0.25">
      <c r="A290" s="34" t="s">
        <v>75</v>
      </c>
      <c r="B290" s="35">
        <v>0.77272727272727271</v>
      </c>
      <c r="C290" s="35">
        <v>0.67162267964268585</v>
      </c>
      <c r="D290" s="35">
        <v>0.87383186581185956</v>
      </c>
    </row>
    <row r="291" spans="1:4" x14ac:dyDescent="0.25">
      <c r="A291" s="34" t="s">
        <v>73</v>
      </c>
      <c r="B291" s="35">
        <v>0.9</v>
      </c>
      <c r="C291" s="35">
        <v>0.71405807358209938</v>
      </c>
      <c r="D291" s="35">
        <v>1</v>
      </c>
    </row>
    <row r="292" spans="1:4" x14ac:dyDescent="0.25">
      <c r="A292" s="34" t="s">
        <v>76</v>
      </c>
      <c r="B292" s="35">
        <v>0.88524590163934425</v>
      </c>
      <c r="C292" s="35">
        <v>0.80526114665855264</v>
      </c>
      <c r="D292" s="35">
        <v>0.96523065662013585</v>
      </c>
    </row>
    <row r="293" spans="1:4" x14ac:dyDescent="0.25">
      <c r="A293" s="34" t="s">
        <v>72</v>
      </c>
      <c r="B293" s="35" t="e">
        <v>#DIV/0!</v>
      </c>
      <c r="C293" s="35" t="e">
        <v>#DIV/0!</v>
      </c>
      <c r="D293" s="35" t="e">
        <v>#DIV/0!</v>
      </c>
    </row>
    <row r="294" spans="1:4" x14ac:dyDescent="0.25">
      <c r="A294" s="34" t="s">
        <v>59</v>
      </c>
      <c r="B294" s="35">
        <v>0.83018867924528306</v>
      </c>
      <c r="C294" s="35">
        <v>0.77182680471911724</v>
      </c>
      <c r="D294" s="35">
        <v>0.88855055377144887</v>
      </c>
    </row>
    <row r="295" spans="1:4" x14ac:dyDescent="0.25">
      <c r="A295" s="33" t="s">
        <v>177</v>
      </c>
      <c r="B295" s="35">
        <v>0.32015834948209432</v>
      </c>
      <c r="C295" s="35">
        <v>0.23276383890553559</v>
      </c>
      <c r="D295" s="35">
        <v>0.41681592700932968</v>
      </c>
    </row>
    <row r="296" spans="1:4" x14ac:dyDescent="0.25">
      <c r="A296" s="34" t="s">
        <v>174</v>
      </c>
      <c r="B296" s="35">
        <v>0.28525641025641024</v>
      </c>
      <c r="C296" s="35">
        <v>0.23515250064978899</v>
      </c>
      <c r="D296" s="35">
        <v>0.3353603198630315</v>
      </c>
    </row>
    <row r="297" spans="1:4" x14ac:dyDescent="0.25">
      <c r="A297" s="34" t="s">
        <v>173</v>
      </c>
      <c r="B297" s="35">
        <v>0.55172413793103448</v>
      </c>
      <c r="C297" s="35">
        <v>0.42373422484289125</v>
      </c>
      <c r="D297" s="35">
        <v>0.6797140510191777</v>
      </c>
    </row>
    <row r="298" spans="1:4" x14ac:dyDescent="0.25">
      <c r="A298" s="34" t="s">
        <v>175</v>
      </c>
      <c r="B298" s="35">
        <v>0.125</v>
      </c>
      <c r="C298" s="35">
        <v>0</v>
      </c>
      <c r="D298" s="35">
        <v>0.28705226780270621</v>
      </c>
    </row>
    <row r="299" spans="1:4" x14ac:dyDescent="0.25">
      <c r="A299" s="34" t="s">
        <v>177</v>
      </c>
      <c r="B299" s="35" t="e">
        <v>#DIV/0!</v>
      </c>
      <c r="C299" s="35" t="e">
        <v>#DIV/0!</v>
      </c>
      <c r="D299" s="35" t="e">
        <v>#DIV/0!</v>
      </c>
    </row>
    <row r="300" spans="1:4" x14ac:dyDescent="0.25">
      <c r="A300" s="34" t="s">
        <v>59</v>
      </c>
      <c r="B300" s="35">
        <v>0.31865284974093266</v>
      </c>
      <c r="C300" s="35">
        <v>0.27216863012946219</v>
      </c>
      <c r="D300" s="35">
        <v>0.36513706935240314</v>
      </c>
    </row>
    <row r="301" spans="1:4" x14ac:dyDescent="0.25">
      <c r="A301" s="33" t="s">
        <v>50</v>
      </c>
      <c r="B301" s="35">
        <v>0.71109200343938095</v>
      </c>
      <c r="C301" s="35">
        <v>0.69267182237296931</v>
      </c>
      <c r="D301" s="35">
        <v>0.72951218450579258</v>
      </c>
    </row>
    <row r="302" spans="1:4" x14ac:dyDescent="0.25">
      <c r="A302" s="34" t="s">
        <v>50</v>
      </c>
      <c r="B302" s="35">
        <v>0.71109200343938095</v>
      </c>
      <c r="C302" s="35">
        <v>0.69267182237296931</v>
      </c>
      <c r="D302" s="35">
        <v>0.72951218450579258</v>
      </c>
    </row>
    <row r="303" spans="1:4" x14ac:dyDescent="0.25">
      <c r="A303" s="33" t="s">
        <v>90</v>
      </c>
      <c r="B303" s="35">
        <v>2.2774327122153205E-2</v>
      </c>
      <c r="C303" s="35">
        <v>3.3210422667770147E-3</v>
      </c>
      <c r="D303" s="35">
        <v>4.5786122218362008E-2</v>
      </c>
    </row>
    <row r="304" spans="1:4" x14ac:dyDescent="0.25">
      <c r="A304" s="34" t="s">
        <v>94</v>
      </c>
      <c r="B304" s="35">
        <v>0</v>
      </c>
      <c r="C304" s="35">
        <v>0</v>
      </c>
      <c r="D304" s="35">
        <v>0</v>
      </c>
    </row>
    <row r="305" spans="1:4" x14ac:dyDescent="0.25">
      <c r="A305" s="34" t="s">
        <v>98</v>
      </c>
      <c r="B305" s="35">
        <v>0</v>
      </c>
      <c r="C305" s="35">
        <v>0</v>
      </c>
      <c r="D305" s="35">
        <v>0</v>
      </c>
    </row>
    <row r="306" spans="1:4" x14ac:dyDescent="0.25">
      <c r="A306" s="34" t="s">
        <v>102</v>
      </c>
      <c r="B306" s="35">
        <v>0</v>
      </c>
      <c r="C306" s="35">
        <v>0</v>
      </c>
      <c r="D306" s="35">
        <v>0</v>
      </c>
    </row>
    <row r="307" spans="1:4" x14ac:dyDescent="0.25">
      <c r="A307" s="34" t="s">
        <v>90</v>
      </c>
      <c r="B307" s="35" t="e">
        <v>#DIV/0!</v>
      </c>
      <c r="C307" s="35" t="e">
        <v>#DIV/0!</v>
      </c>
      <c r="D307" s="35" t="e">
        <v>#DIV/0!</v>
      </c>
    </row>
    <row r="308" spans="1:4" x14ac:dyDescent="0.25">
      <c r="A308" s="34" t="s">
        <v>92</v>
      </c>
      <c r="B308" s="35">
        <v>2.3809523809523808E-2</v>
      </c>
      <c r="C308" s="35">
        <v>0</v>
      </c>
      <c r="D308" s="35">
        <v>6.9917288078960305E-2</v>
      </c>
    </row>
    <row r="309" spans="1:4" x14ac:dyDescent="0.25">
      <c r="A309" s="34" t="s">
        <v>96</v>
      </c>
      <c r="B309" s="35">
        <v>0</v>
      </c>
      <c r="C309" s="35">
        <v>0</v>
      </c>
      <c r="D309" s="35">
        <v>0</v>
      </c>
    </row>
    <row r="310" spans="1:4" x14ac:dyDescent="0.25">
      <c r="A310" s="34" t="s">
        <v>100</v>
      </c>
      <c r="B310" s="35">
        <v>2.1739130434782608E-2</v>
      </c>
      <c r="C310" s="35">
        <v>0</v>
      </c>
      <c r="D310" s="35">
        <v>6.3882143299643784E-2</v>
      </c>
    </row>
    <row r="311" spans="1:4" x14ac:dyDescent="0.25">
      <c r="A311" s="34" t="s">
        <v>93</v>
      </c>
      <c r="B311" s="35">
        <v>0</v>
      </c>
      <c r="C311" s="35">
        <v>0</v>
      </c>
      <c r="D311" s="35">
        <v>0</v>
      </c>
    </row>
    <row r="312" spans="1:4" x14ac:dyDescent="0.25">
      <c r="A312" s="34" t="s">
        <v>97</v>
      </c>
      <c r="B312" s="35">
        <v>0</v>
      </c>
      <c r="C312" s="35">
        <v>0</v>
      </c>
      <c r="D312" s="35">
        <v>0</v>
      </c>
    </row>
    <row r="313" spans="1:4" x14ac:dyDescent="0.25">
      <c r="A313" s="34" t="s">
        <v>101</v>
      </c>
      <c r="B313" s="35">
        <v>0</v>
      </c>
      <c r="C313" s="35">
        <v>0</v>
      </c>
      <c r="D313" s="35">
        <v>0</v>
      </c>
    </row>
    <row r="314" spans="1:4" x14ac:dyDescent="0.25">
      <c r="A314" s="34" t="s">
        <v>91</v>
      </c>
      <c r="B314" s="35">
        <v>0.11904761904761904</v>
      </c>
      <c r="C314" s="35">
        <v>2.1105837398556759E-2</v>
      </c>
      <c r="D314" s="35">
        <v>0.21698940069668132</v>
      </c>
    </row>
    <row r="315" spans="1:4" x14ac:dyDescent="0.25">
      <c r="A315" s="34" t="s">
        <v>95</v>
      </c>
      <c r="B315" s="35">
        <v>0</v>
      </c>
      <c r="C315" s="35">
        <v>0</v>
      </c>
      <c r="D315" s="35">
        <v>0</v>
      </c>
    </row>
    <row r="316" spans="1:4" x14ac:dyDescent="0.25">
      <c r="A316" s="34" t="s">
        <v>99</v>
      </c>
      <c r="B316" s="35">
        <v>0.10869565217391304</v>
      </c>
      <c r="C316" s="35">
        <v>1.8746669802767416E-2</v>
      </c>
      <c r="D316" s="35">
        <v>0.19864463454505865</v>
      </c>
    </row>
    <row r="317" spans="1:4" x14ac:dyDescent="0.25">
      <c r="A317" s="33" t="s">
        <v>52</v>
      </c>
      <c r="B317" s="35">
        <v>0.72807017543859653</v>
      </c>
      <c r="C317" s="35">
        <v>0.68091188421390303</v>
      </c>
      <c r="D317" s="35">
        <v>0.77522846666329004</v>
      </c>
    </row>
    <row r="318" spans="1:4" x14ac:dyDescent="0.25">
      <c r="A318" s="34" t="s">
        <v>52</v>
      </c>
      <c r="B318" s="35">
        <v>0.72807017543859653</v>
      </c>
      <c r="C318" s="35">
        <v>0.68091188421390303</v>
      </c>
      <c r="D318" s="35">
        <v>0.77522846666329004</v>
      </c>
    </row>
    <row r="319" spans="1:4" x14ac:dyDescent="0.25">
      <c r="A319" s="33" t="s">
        <v>238</v>
      </c>
      <c r="B319" s="35">
        <v>0.48467833336567845</v>
      </c>
      <c r="C319" s="35">
        <v>0.46173068747931806</v>
      </c>
      <c r="D319" s="35">
        <v>0.50762597925203878</v>
      </c>
    </row>
    <row r="320" spans="1:4" x14ac:dyDescent="0.25">
      <c r="A320" s="34" t="s">
        <v>240</v>
      </c>
      <c r="B320" s="35">
        <v>0.53629032258064513</v>
      </c>
      <c r="C320" s="35">
        <v>0.5109520113907029</v>
      </c>
      <c r="D320" s="35">
        <v>0.56162863377058736</v>
      </c>
    </row>
    <row r="321" spans="1:4" x14ac:dyDescent="0.25">
      <c r="A321" s="34" t="s">
        <v>241</v>
      </c>
      <c r="B321" s="35">
        <v>0.31305114638447973</v>
      </c>
      <c r="C321" s="35">
        <v>0.28606012030136319</v>
      </c>
      <c r="D321" s="35">
        <v>0.34004217246759627</v>
      </c>
    </row>
    <row r="322" spans="1:4" x14ac:dyDescent="0.25">
      <c r="A322" s="34" t="s">
        <v>239</v>
      </c>
      <c r="B322" s="35">
        <v>0.59247448979591832</v>
      </c>
      <c r="C322" s="35">
        <v>0.56815271460565697</v>
      </c>
      <c r="D322" s="35">
        <v>0.61679626498617968</v>
      </c>
    </row>
    <row r="323" spans="1:4" x14ac:dyDescent="0.25">
      <c r="A323" s="34" t="s">
        <v>238</v>
      </c>
      <c r="B323" s="35" t="e">
        <v>#DIV/0!</v>
      </c>
      <c r="C323" s="35" t="e">
        <v>#DIV/0!</v>
      </c>
      <c r="D323" s="35" t="e">
        <v>#DIV/0!</v>
      </c>
    </row>
    <row r="324" spans="1:4" x14ac:dyDescent="0.25">
      <c r="A324" s="34" t="s">
        <v>59</v>
      </c>
      <c r="B324" s="35">
        <v>0.49689737470167067</v>
      </c>
      <c r="C324" s="35">
        <v>0.48175790361954923</v>
      </c>
      <c r="D324" s="35">
        <v>0.51203684578379205</v>
      </c>
    </row>
    <row r="325" spans="1:4" x14ac:dyDescent="0.25">
      <c r="A325" s="33" t="s">
        <v>23</v>
      </c>
      <c r="B325" s="35">
        <v>0.86371558034158236</v>
      </c>
      <c r="C325" s="35">
        <v>0.81292333230607572</v>
      </c>
      <c r="D325" s="35">
        <v>0.9145078283770891</v>
      </c>
    </row>
    <row r="326" spans="1:4" x14ac:dyDescent="0.25">
      <c r="A326" s="34" t="s">
        <v>23</v>
      </c>
      <c r="B326" s="35" t="e">
        <v>#DIV/0!</v>
      </c>
      <c r="C326" s="35" t="e">
        <v>#DIV/0!</v>
      </c>
      <c r="D326" s="35" t="e">
        <v>#DIV/0!</v>
      </c>
    </row>
    <row r="327" spans="1:4" x14ac:dyDescent="0.25">
      <c r="A327" s="34" t="s">
        <v>42</v>
      </c>
      <c r="B327" s="35">
        <v>0.70860927152317876</v>
      </c>
      <c r="C327" s="35">
        <v>0.6361308247922528</v>
      </c>
      <c r="D327" s="35">
        <v>0.78108771825410472</v>
      </c>
    </row>
    <row r="328" spans="1:4" x14ac:dyDescent="0.25">
      <c r="A328" s="34" t="s">
        <v>34</v>
      </c>
      <c r="B328" s="35">
        <v>0.8741721854304636</v>
      </c>
      <c r="C328" s="35">
        <v>0.82127233836338454</v>
      </c>
      <c r="D328" s="35">
        <v>0.92707203249754266</v>
      </c>
    </row>
    <row r="329" spans="1:4" x14ac:dyDescent="0.25">
      <c r="A329" s="34" t="s">
        <v>35</v>
      </c>
      <c r="B329" s="35">
        <v>0.86754966887417218</v>
      </c>
      <c r="C329" s="35">
        <v>0.81348154550393093</v>
      </c>
      <c r="D329" s="35">
        <v>0.92161779224441343</v>
      </c>
    </row>
    <row r="330" spans="1:4" x14ac:dyDescent="0.25">
      <c r="A330" s="34" t="s">
        <v>36</v>
      </c>
      <c r="B330" s="35">
        <v>0.84105960264900659</v>
      </c>
      <c r="C330" s="35">
        <v>0.78274220554636142</v>
      </c>
      <c r="D330" s="35">
        <v>0.89937699975165175</v>
      </c>
    </row>
    <row r="331" spans="1:4" x14ac:dyDescent="0.25">
      <c r="A331" s="34" t="s">
        <v>37</v>
      </c>
      <c r="B331" s="35">
        <v>0.84768211920529801</v>
      </c>
      <c r="C331" s="35">
        <v>0.7903682730959678</v>
      </c>
      <c r="D331" s="35">
        <v>0.90499596531462823</v>
      </c>
    </row>
    <row r="332" spans="1:4" x14ac:dyDescent="0.25">
      <c r="A332" s="34" t="s">
        <v>38</v>
      </c>
      <c r="B332" s="35">
        <v>0.74172185430463577</v>
      </c>
      <c r="C332" s="35">
        <v>0.67190955125343998</v>
      </c>
      <c r="D332" s="35">
        <v>0.81153415735583156</v>
      </c>
    </row>
    <row r="333" spans="1:4" x14ac:dyDescent="0.25">
      <c r="A333" s="34" t="s">
        <v>39</v>
      </c>
      <c r="B333" s="35">
        <v>0.82781456953642385</v>
      </c>
      <c r="C333" s="35">
        <v>0.76759573709392215</v>
      </c>
      <c r="D333" s="35">
        <v>0.88803340197892555</v>
      </c>
    </row>
    <row r="334" spans="1:4" x14ac:dyDescent="0.25">
      <c r="A334" s="34" t="s">
        <v>40</v>
      </c>
      <c r="B334" s="35">
        <v>0.72185430463576161</v>
      </c>
      <c r="C334" s="35">
        <v>0.65038352088954721</v>
      </c>
      <c r="D334" s="35">
        <v>0.79332508838197602</v>
      </c>
    </row>
    <row r="335" spans="1:4" x14ac:dyDescent="0.25">
      <c r="A335" s="34" t="s">
        <v>41</v>
      </c>
      <c r="B335" s="35">
        <v>0.72185430463576161</v>
      </c>
      <c r="C335" s="35">
        <v>0.65038352088954721</v>
      </c>
      <c r="D335" s="35">
        <v>0.79332508838197602</v>
      </c>
    </row>
    <row r="336" spans="1:4" x14ac:dyDescent="0.25">
      <c r="A336" s="34" t="s">
        <v>24</v>
      </c>
      <c r="B336" s="35">
        <v>0.90066225165562919</v>
      </c>
      <c r="C336" s="35">
        <v>0.85295265619209515</v>
      </c>
      <c r="D336" s="35">
        <v>0.94837184711916322</v>
      </c>
    </row>
    <row r="337" spans="1:4" x14ac:dyDescent="0.25">
      <c r="A337" s="34" t="s">
        <v>31</v>
      </c>
      <c r="B337" s="35">
        <v>0.92052980132450335</v>
      </c>
      <c r="C337" s="35">
        <v>0.87738895372300463</v>
      </c>
      <c r="D337" s="35">
        <v>0.96367064892600207</v>
      </c>
    </row>
    <row r="338" spans="1:4" x14ac:dyDescent="0.25">
      <c r="A338" s="34" t="s">
        <v>28</v>
      </c>
      <c r="B338" s="35">
        <v>0.93377483443708609</v>
      </c>
      <c r="C338" s="35">
        <v>0.89411049676033161</v>
      </c>
      <c r="D338" s="35">
        <v>0.97343917211384057</v>
      </c>
    </row>
    <row r="339" spans="1:4" x14ac:dyDescent="0.25">
      <c r="A339" s="34" t="s">
        <v>27</v>
      </c>
      <c r="B339" s="35">
        <v>0.9668874172185431</v>
      </c>
      <c r="C339" s="35">
        <v>0.93834754130948828</v>
      </c>
      <c r="D339" s="35">
        <v>0.99542729312759792</v>
      </c>
    </row>
    <row r="340" spans="1:4" x14ac:dyDescent="0.25">
      <c r="A340" s="34" t="s">
        <v>33</v>
      </c>
      <c r="B340" s="35">
        <v>0.79470198675496684</v>
      </c>
      <c r="C340" s="35">
        <v>0.73027584551413749</v>
      </c>
      <c r="D340" s="35">
        <v>0.85912812799579619</v>
      </c>
    </row>
    <row r="341" spans="1:4" x14ac:dyDescent="0.25">
      <c r="A341" s="34" t="s">
        <v>25</v>
      </c>
      <c r="B341" s="35">
        <v>0.9668874172185431</v>
      </c>
      <c r="C341" s="35">
        <v>0.93834754130948828</v>
      </c>
      <c r="D341" s="35">
        <v>0.99542729312759792</v>
      </c>
    </row>
    <row r="342" spans="1:4" x14ac:dyDescent="0.25">
      <c r="A342" s="34" t="s">
        <v>26</v>
      </c>
      <c r="B342" s="35">
        <v>0.95364238410596025</v>
      </c>
      <c r="C342" s="35">
        <v>0.92010563850455251</v>
      </c>
      <c r="D342" s="35">
        <v>0.98717912970736799</v>
      </c>
    </row>
    <row r="343" spans="1:4" x14ac:dyDescent="0.25">
      <c r="A343" s="34" t="s">
        <v>30</v>
      </c>
      <c r="B343" s="35">
        <v>0.92715231788079466</v>
      </c>
      <c r="C343" s="35">
        <v>0.88569979088224937</v>
      </c>
      <c r="D343" s="35">
        <v>0.96860484487933995</v>
      </c>
    </row>
    <row r="344" spans="1:4" x14ac:dyDescent="0.25">
      <c r="A344" s="34" t="s">
        <v>32</v>
      </c>
      <c r="B344" s="35">
        <v>0.92715231788079466</v>
      </c>
      <c r="C344" s="35">
        <v>0.88569979088224937</v>
      </c>
      <c r="D344" s="35">
        <v>0.96860484487933995</v>
      </c>
    </row>
    <row r="345" spans="1:4" x14ac:dyDescent="0.25">
      <c r="A345" s="34" t="s">
        <v>29</v>
      </c>
      <c r="B345" s="35">
        <v>0.9668874172185431</v>
      </c>
      <c r="C345" s="35">
        <v>0.93834754130948828</v>
      </c>
      <c r="D345" s="35">
        <v>0.99542729312759792</v>
      </c>
    </row>
    <row r="346" spans="1:4" x14ac:dyDescent="0.25">
      <c r="A346" s="33" t="s">
        <v>56</v>
      </c>
      <c r="B346" s="35">
        <v>0.4387156620643009</v>
      </c>
      <c r="C346" s="35">
        <v>0.39305794074292216</v>
      </c>
      <c r="D346" s="35">
        <v>0.48437338338567965</v>
      </c>
    </row>
    <row r="347" spans="1:4" x14ac:dyDescent="0.25">
      <c r="A347" s="34" t="s">
        <v>57</v>
      </c>
      <c r="B347" s="35">
        <v>0.38390092879256965</v>
      </c>
      <c r="C347" s="35">
        <v>0.33086261985702403</v>
      </c>
      <c r="D347" s="35">
        <v>0.43693923772811527</v>
      </c>
    </row>
    <row r="348" spans="1:4" x14ac:dyDescent="0.25">
      <c r="A348" s="34" t="s">
        <v>58</v>
      </c>
      <c r="B348" s="35">
        <v>0.48915662650602409</v>
      </c>
      <c r="C348" s="35">
        <v>0.44106163241541618</v>
      </c>
      <c r="D348" s="35">
        <v>0.53725162059663201</v>
      </c>
    </row>
    <row r="349" spans="1:4" x14ac:dyDescent="0.25">
      <c r="A349" s="34" t="s">
        <v>56</v>
      </c>
      <c r="B349" s="35" t="e">
        <v>#DIV/0!</v>
      </c>
      <c r="C349" s="35" t="e">
        <v>#DIV/0!</v>
      </c>
      <c r="D349" s="35" t="e">
        <v>#DIV/0!</v>
      </c>
    </row>
    <row r="350" spans="1:4" x14ac:dyDescent="0.25">
      <c r="A350" s="34" t="s">
        <v>59</v>
      </c>
      <c r="B350" s="35">
        <v>0.44308943089430897</v>
      </c>
      <c r="C350" s="35">
        <v>0.40724956995632611</v>
      </c>
      <c r="D350" s="35">
        <v>0.47892929183229183</v>
      </c>
    </row>
    <row r="351" spans="1:4" x14ac:dyDescent="0.25">
      <c r="A351" s="33" t="s">
        <v>54</v>
      </c>
      <c r="B351" s="35">
        <v>0.68579234972677594</v>
      </c>
      <c r="C351" s="35">
        <v>0.63823471748773819</v>
      </c>
      <c r="D351" s="35">
        <v>0.73334998196581369</v>
      </c>
    </row>
    <row r="352" spans="1:4" x14ac:dyDescent="0.25">
      <c r="A352" s="34" t="s">
        <v>54</v>
      </c>
      <c r="B352" s="35">
        <v>0.68579234972677594</v>
      </c>
      <c r="C352" s="35">
        <v>0.63823471748773819</v>
      </c>
      <c r="D352" s="35">
        <v>0.73334998196581369</v>
      </c>
    </row>
    <row r="353" spans="1:4" x14ac:dyDescent="0.25">
      <c r="A353" s="33" t="s">
        <v>104</v>
      </c>
      <c r="B353" s="35">
        <v>0.59270072992700729</v>
      </c>
      <c r="C353" s="35">
        <v>0.54910518171607536</v>
      </c>
      <c r="D353" s="35">
        <v>0.63629627813793932</v>
      </c>
    </row>
    <row r="354" spans="1:4" x14ac:dyDescent="0.25">
      <c r="A354" s="34" t="s">
        <v>243</v>
      </c>
      <c r="B354" s="35">
        <v>0.62287104622871048</v>
      </c>
      <c r="C354" s="35">
        <v>0.57601354014058015</v>
      </c>
      <c r="D354" s="35">
        <v>0.66972855231684081</v>
      </c>
    </row>
    <row r="355" spans="1:4" x14ac:dyDescent="0.25">
      <c r="A355" s="34" t="s">
        <v>109</v>
      </c>
      <c r="B355" s="35">
        <v>0.61070559610705599</v>
      </c>
      <c r="C355" s="35">
        <v>0.563565529632301</v>
      </c>
      <c r="D355" s="35">
        <v>0.65784566258181099</v>
      </c>
    </row>
    <row r="356" spans="1:4" x14ac:dyDescent="0.25">
      <c r="A356" s="34" t="s">
        <v>104</v>
      </c>
      <c r="B356" s="35" t="e">
        <v>#DIV/0!</v>
      </c>
      <c r="C356" s="35" t="e">
        <v>#DIV/0!</v>
      </c>
      <c r="D356" s="35" t="e">
        <v>#DIV/0!</v>
      </c>
    </row>
    <row r="357" spans="1:4" x14ac:dyDescent="0.25">
      <c r="A357" s="34" t="s">
        <v>108</v>
      </c>
      <c r="B357" s="35">
        <v>0.57177615571776153</v>
      </c>
      <c r="C357" s="35">
        <v>0.52393698930197619</v>
      </c>
      <c r="D357" s="35">
        <v>0.61961532213354686</v>
      </c>
    </row>
    <row r="358" spans="1:4" x14ac:dyDescent="0.25">
      <c r="A358" s="34" t="s">
        <v>105</v>
      </c>
      <c r="B358" s="35">
        <v>0.87104622871046233</v>
      </c>
      <c r="C358" s="35">
        <v>0.83864415641606338</v>
      </c>
      <c r="D358" s="35">
        <v>0.90344830100486129</v>
      </c>
    </row>
    <row r="359" spans="1:4" x14ac:dyDescent="0.25">
      <c r="A359" s="34" t="s">
        <v>106</v>
      </c>
      <c r="B359" s="35">
        <v>0.28710462287104621</v>
      </c>
      <c r="C359" s="35">
        <v>0.24336569308945605</v>
      </c>
      <c r="D359" s="35">
        <v>0.33084355265263637</v>
      </c>
    </row>
    <row r="360" spans="1:4" x14ac:dyDescent="0.25">
      <c r="A360" s="33" t="s">
        <v>78</v>
      </c>
      <c r="B360" s="35">
        <v>0.55231143552311435</v>
      </c>
      <c r="C360" s="35">
        <v>0.50423689095703883</v>
      </c>
      <c r="D360" s="35">
        <v>0.60038598008918986</v>
      </c>
    </row>
    <row r="361" spans="1:4" x14ac:dyDescent="0.25">
      <c r="A361" s="34" t="s">
        <v>78</v>
      </c>
      <c r="B361" s="35">
        <v>0.55231143552311435</v>
      </c>
      <c r="C361" s="35">
        <v>0.50423689095703883</v>
      </c>
      <c r="D361" s="35">
        <v>0.60038598008918986</v>
      </c>
    </row>
    <row r="362" spans="1:4" x14ac:dyDescent="0.25">
      <c r="A362" s="33" t="s">
        <v>153</v>
      </c>
      <c r="B362" s="35">
        <v>0.20289855072463769</v>
      </c>
      <c r="C362" s="35">
        <v>7.8195586926888425E-2</v>
      </c>
      <c r="D362" s="35">
        <v>0.32760151452238695</v>
      </c>
    </row>
    <row r="363" spans="1:4" x14ac:dyDescent="0.25">
      <c r="A363" s="34" t="s">
        <v>129</v>
      </c>
      <c r="B363" s="35">
        <v>0</v>
      </c>
      <c r="C363" s="35">
        <v>0</v>
      </c>
      <c r="D363" s="35">
        <v>0</v>
      </c>
    </row>
    <row r="364" spans="1:4" x14ac:dyDescent="0.25">
      <c r="A364" s="34" t="s">
        <v>154</v>
      </c>
      <c r="B364" s="35">
        <v>0.34782608695652173</v>
      </c>
      <c r="C364" s="35">
        <v>0.15317584838060608</v>
      </c>
      <c r="D364" s="35">
        <v>0.54247632553243741</v>
      </c>
    </row>
    <row r="365" spans="1:4" x14ac:dyDescent="0.25">
      <c r="A365" s="34" t="s">
        <v>135</v>
      </c>
      <c r="B365" s="35">
        <v>0.34782608695652173</v>
      </c>
      <c r="C365" s="35">
        <v>0.15317584838060608</v>
      </c>
      <c r="D365" s="35">
        <v>0.54247632553243741</v>
      </c>
    </row>
    <row r="366" spans="1:4" x14ac:dyDescent="0.25">
      <c r="A366" s="34" t="s">
        <v>130</v>
      </c>
      <c r="B366" s="35">
        <v>0</v>
      </c>
      <c r="C366" s="35">
        <v>0</v>
      </c>
      <c r="D366" s="35">
        <v>0</v>
      </c>
    </row>
    <row r="367" spans="1:4" x14ac:dyDescent="0.25">
      <c r="A367" s="34" t="s">
        <v>155</v>
      </c>
      <c r="B367" s="35">
        <v>0.2608695652173913</v>
      </c>
      <c r="C367" s="35">
        <v>8.1410912400059182E-2</v>
      </c>
      <c r="D367" s="35">
        <v>0.44032821803472344</v>
      </c>
    </row>
    <row r="368" spans="1:4" x14ac:dyDescent="0.25">
      <c r="A368" s="34" t="s">
        <v>136</v>
      </c>
      <c r="B368" s="35">
        <v>0.2608695652173913</v>
      </c>
      <c r="C368" s="35">
        <v>8.1410912400059182E-2</v>
      </c>
      <c r="D368" s="35">
        <v>0.44032821803472344</v>
      </c>
    </row>
    <row r="369" spans="1:4" x14ac:dyDescent="0.25">
      <c r="A369" s="34" t="s">
        <v>153</v>
      </c>
      <c r="B369" s="35" t="e">
        <v>#DIV/0!</v>
      </c>
      <c r="C369" s="35" t="e">
        <v>#DIV/0!</v>
      </c>
      <c r="D369" s="35" t="e">
        <v>#DIV/0!</v>
      </c>
    </row>
    <row r="370" spans="1:4" x14ac:dyDescent="0.25">
      <c r="A370" s="33" t="s">
        <v>145</v>
      </c>
      <c r="B370" s="35">
        <v>0.36367753623188415</v>
      </c>
      <c r="C370" s="35">
        <v>0.21474919171259113</v>
      </c>
      <c r="D370" s="35">
        <v>0.50708141075615432</v>
      </c>
    </row>
    <row r="371" spans="1:4" x14ac:dyDescent="0.25">
      <c r="A371" s="34" t="s">
        <v>148</v>
      </c>
      <c r="B371" s="35">
        <v>0.47826086956521741</v>
      </c>
      <c r="C371" s="35">
        <v>0.27410997704836609</v>
      </c>
      <c r="D371" s="35">
        <v>0.68241176208206866</v>
      </c>
    </row>
    <row r="372" spans="1:4" x14ac:dyDescent="0.25">
      <c r="A372" s="34" t="s">
        <v>146</v>
      </c>
      <c r="B372" s="35">
        <v>0.83333333333333337</v>
      </c>
      <c r="C372" s="35">
        <v>0.62247090670648508</v>
      </c>
      <c r="D372" s="35">
        <v>1</v>
      </c>
    </row>
    <row r="373" spans="1:4" x14ac:dyDescent="0.25">
      <c r="A373" s="34" t="s">
        <v>150</v>
      </c>
      <c r="B373" s="35">
        <v>0</v>
      </c>
      <c r="C373" s="35">
        <v>0</v>
      </c>
      <c r="D373" s="35">
        <v>0</v>
      </c>
    </row>
    <row r="374" spans="1:4" x14ac:dyDescent="0.25">
      <c r="A374" s="34" t="s">
        <v>135</v>
      </c>
      <c r="B374" s="35">
        <v>0.58333333333333337</v>
      </c>
      <c r="C374" s="35">
        <v>0.42228449479339936</v>
      </c>
      <c r="D374" s="35">
        <v>0.74438217187326738</v>
      </c>
    </row>
    <row r="375" spans="1:4" x14ac:dyDescent="0.25">
      <c r="A375" s="34" t="s">
        <v>149</v>
      </c>
      <c r="B375" s="35">
        <v>0.34782608695652173</v>
      </c>
      <c r="C375" s="35">
        <v>0.15317584838060608</v>
      </c>
      <c r="D375" s="35">
        <v>0.54247632553243741</v>
      </c>
    </row>
    <row r="376" spans="1:4" x14ac:dyDescent="0.25">
      <c r="A376" s="34" t="s">
        <v>147</v>
      </c>
      <c r="B376" s="35">
        <v>0.33333333333333331</v>
      </c>
      <c r="C376" s="35">
        <v>6.6611116896942824E-2</v>
      </c>
      <c r="D376" s="35">
        <v>0.60005554976972375</v>
      </c>
    </row>
    <row r="377" spans="1:4" x14ac:dyDescent="0.25">
      <c r="A377" s="34" t="s">
        <v>151</v>
      </c>
      <c r="B377" s="35">
        <v>0</v>
      </c>
      <c r="C377" s="35">
        <v>0</v>
      </c>
      <c r="D377" s="35">
        <v>0</v>
      </c>
    </row>
    <row r="378" spans="1:4" x14ac:dyDescent="0.25">
      <c r="A378" s="34" t="s">
        <v>136</v>
      </c>
      <c r="B378" s="35">
        <v>0.33333333333333331</v>
      </c>
      <c r="C378" s="35">
        <v>0.17934118987492961</v>
      </c>
      <c r="D378" s="35">
        <v>0.48732547679173699</v>
      </c>
    </row>
    <row r="379" spans="1:4" x14ac:dyDescent="0.25">
      <c r="A379" s="34" t="s">
        <v>145</v>
      </c>
      <c r="B379" s="35" t="e">
        <v>#DIV/0!</v>
      </c>
      <c r="C379" s="35" t="e">
        <v>#DIV/0!</v>
      </c>
      <c r="D379" s="35" t="e">
        <v>#DIV/0!</v>
      </c>
    </row>
    <row r="380" spans="1:4" x14ac:dyDescent="0.25">
      <c r="A380" s="33" t="s">
        <v>128</v>
      </c>
      <c r="B380" s="35">
        <v>0.19444444444444442</v>
      </c>
      <c r="C380" s="35">
        <v>3.6287386865250223E-2</v>
      </c>
      <c r="D380" s="35">
        <v>0.35260150202363871</v>
      </c>
    </row>
    <row r="381" spans="1:4" x14ac:dyDescent="0.25">
      <c r="A381" s="34" t="s">
        <v>129</v>
      </c>
      <c r="B381" s="35">
        <v>0</v>
      </c>
      <c r="C381" s="35">
        <v>0</v>
      </c>
      <c r="D381" s="35">
        <v>0</v>
      </c>
    </row>
    <row r="382" spans="1:4" x14ac:dyDescent="0.25">
      <c r="A382" s="34" t="s">
        <v>131</v>
      </c>
      <c r="B382" s="35">
        <v>0.44444444444444442</v>
      </c>
      <c r="C382" s="35">
        <v>0.11980050104447498</v>
      </c>
      <c r="D382" s="35">
        <v>0.76908838784441391</v>
      </c>
    </row>
    <row r="383" spans="1:4" x14ac:dyDescent="0.25">
      <c r="A383" s="34" t="s">
        <v>133</v>
      </c>
      <c r="B383" s="35">
        <v>0</v>
      </c>
      <c r="C383" s="35">
        <v>0</v>
      </c>
      <c r="D383" s="35">
        <v>0</v>
      </c>
    </row>
    <row r="384" spans="1:4" x14ac:dyDescent="0.25">
      <c r="A384" s="34" t="s">
        <v>135</v>
      </c>
      <c r="B384" s="35">
        <v>0.44444444444444442</v>
      </c>
      <c r="C384" s="35">
        <v>0.11980050104447498</v>
      </c>
      <c r="D384" s="35">
        <v>0.76908838784441391</v>
      </c>
    </row>
    <row r="385" spans="1:4" x14ac:dyDescent="0.25">
      <c r="A385" s="34" t="s">
        <v>130</v>
      </c>
      <c r="B385" s="35">
        <v>0</v>
      </c>
      <c r="C385" s="35">
        <v>0</v>
      </c>
      <c r="D385" s="35">
        <v>0</v>
      </c>
    </row>
    <row r="386" spans="1:4" x14ac:dyDescent="0.25">
      <c r="A386" s="34" t="s">
        <v>132</v>
      </c>
      <c r="B386" s="35">
        <v>0.33333333333333331</v>
      </c>
      <c r="C386" s="35">
        <v>2.5349046416525911E-2</v>
      </c>
      <c r="D386" s="35">
        <v>0.64131762025014072</v>
      </c>
    </row>
    <row r="387" spans="1:4" x14ac:dyDescent="0.25">
      <c r="A387" s="34" t="s">
        <v>134</v>
      </c>
      <c r="B387" s="35">
        <v>0</v>
      </c>
      <c r="C387" s="35">
        <v>0</v>
      </c>
      <c r="D387" s="35">
        <v>0</v>
      </c>
    </row>
    <row r="388" spans="1:4" x14ac:dyDescent="0.25">
      <c r="A388" s="34" t="s">
        <v>136</v>
      </c>
      <c r="B388" s="35">
        <v>0.33333333333333331</v>
      </c>
      <c r="C388" s="35">
        <v>2.5349046416525911E-2</v>
      </c>
      <c r="D388" s="35">
        <v>0.64131762025014072</v>
      </c>
    </row>
    <row r="389" spans="1:4" x14ac:dyDescent="0.25">
      <c r="A389" s="34" t="s">
        <v>128</v>
      </c>
      <c r="B389" s="35" t="e">
        <v>#DIV/0!</v>
      </c>
      <c r="C389" s="35" t="e">
        <v>#DIV/0!</v>
      </c>
      <c r="D389" s="35" t="e">
        <v>#DIV/0!</v>
      </c>
    </row>
    <row r="390" spans="1:4" x14ac:dyDescent="0.25">
      <c r="A390" s="33" t="s">
        <v>138</v>
      </c>
      <c r="B390" s="35">
        <v>0.48430761455525612</v>
      </c>
      <c r="C390" s="35">
        <v>0.29517333909071347</v>
      </c>
      <c r="D390" s="35">
        <v>0.67297275705717963</v>
      </c>
    </row>
    <row r="391" spans="1:4" x14ac:dyDescent="0.25">
      <c r="A391" s="34" t="s">
        <v>131</v>
      </c>
      <c r="B391" s="35">
        <v>0.6</v>
      </c>
      <c r="C391" s="35">
        <v>0.43769658044267828</v>
      </c>
      <c r="D391" s="35">
        <v>0.76230341955732173</v>
      </c>
    </row>
    <row r="392" spans="1:4" x14ac:dyDescent="0.25">
      <c r="A392" s="34" t="s">
        <v>139</v>
      </c>
      <c r="B392" s="35">
        <v>0.8125</v>
      </c>
      <c r="C392" s="35">
        <v>0.62124693629904904</v>
      </c>
      <c r="D392" s="35">
        <v>1</v>
      </c>
    </row>
    <row r="393" spans="1:4" x14ac:dyDescent="0.25">
      <c r="A393" s="34" t="s">
        <v>133</v>
      </c>
      <c r="B393" s="35">
        <v>0.5</v>
      </c>
      <c r="C393" s="35">
        <v>0</v>
      </c>
      <c r="D393" s="35">
        <v>1</v>
      </c>
    </row>
    <row r="394" spans="1:4" x14ac:dyDescent="0.25">
      <c r="A394" s="34" t="s">
        <v>135</v>
      </c>
      <c r="B394" s="35">
        <v>0.660377358490566</v>
      </c>
      <c r="C394" s="35">
        <v>0.53287666654737564</v>
      </c>
      <c r="D394" s="35">
        <v>0.78787805043375636</v>
      </c>
    </row>
    <row r="395" spans="1:4" x14ac:dyDescent="0.25">
      <c r="A395" s="34" t="s">
        <v>132</v>
      </c>
      <c r="B395" s="35">
        <v>0.34285714285714286</v>
      </c>
      <c r="C395" s="35">
        <v>0.18560066445323098</v>
      </c>
      <c r="D395" s="35">
        <v>0.50011362126105474</v>
      </c>
    </row>
    <row r="396" spans="1:4" x14ac:dyDescent="0.25">
      <c r="A396" s="34" t="s">
        <v>140</v>
      </c>
      <c r="B396" s="35">
        <v>0.5625</v>
      </c>
      <c r="C396" s="35">
        <v>0.31942159829594075</v>
      </c>
      <c r="D396" s="35">
        <v>0.80557840170405925</v>
      </c>
    </row>
    <row r="397" spans="1:4" x14ac:dyDescent="0.25">
      <c r="A397" s="34" t="s">
        <v>134</v>
      </c>
      <c r="B397" s="35">
        <v>0</v>
      </c>
      <c r="C397" s="35">
        <v>0</v>
      </c>
      <c r="D397" s="35">
        <v>0</v>
      </c>
    </row>
    <row r="398" spans="1:4" x14ac:dyDescent="0.25">
      <c r="A398" s="34" t="s">
        <v>136</v>
      </c>
      <c r="B398" s="35">
        <v>0.39622641509433965</v>
      </c>
      <c r="C398" s="35">
        <v>0.26454426668743336</v>
      </c>
      <c r="D398" s="35">
        <v>0.52790856350124593</v>
      </c>
    </row>
    <row r="399" spans="1:4" x14ac:dyDescent="0.25">
      <c r="A399" s="34" t="s">
        <v>138</v>
      </c>
      <c r="B399" s="35" t="e">
        <v>#DIV/0!</v>
      </c>
      <c r="C399" s="35" t="e">
        <v>#DIV/0!</v>
      </c>
      <c r="D399" s="35" t="e">
        <v>#DIV/0!</v>
      </c>
    </row>
    <row r="400" spans="1:4" x14ac:dyDescent="0.25">
      <c r="A400" s="33" t="s">
        <v>124</v>
      </c>
      <c r="B400" s="35">
        <v>0.33088235294117646</v>
      </c>
      <c r="C400" s="35">
        <v>0.12316688789413523</v>
      </c>
      <c r="D400" s="35">
        <v>0.56362906473368735</v>
      </c>
    </row>
    <row r="401" spans="1:4" x14ac:dyDescent="0.25">
      <c r="A401" s="34" t="s">
        <v>126</v>
      </c>
      <c r="B401" s="35">
        <v>0.25</v>
      </c>
      <c r="C401" s="35">
        <v>0</v>
      </c>
      <c r="D401" s="35">
        <v>0.55006249349093927</v>
      </c>
    </row>
    <row r="402" spans="1:4" x14ac:dyDescent="0.25">
      <c r="A402" s="34" t="s">
        <v>124</v>
      </c>
      <c r="B402" s="35" t="e">
        <v>#DIV/0!</v>
      </c>
      <c r="C402" s="35" t="e">
        <v>#DIV/0!</v>
      </c>
      <c r="D402" s="35" t="e">
        <v>#DIV/0!</v>
      </c>
    </row>
    <row r="403" spans="1:4" x14ac:dyDescent="0.25">
      <c r="A403" s="34" t="s">
        <v>125</v>
      </c>
      <c r="B403" s="35">
        <v>0.41176470588235292</v>
      </c>
      <c r="C403" s="35">
        <v>0.24633377578827045</v>
      </c>
      <c r="D403" s="35">
        <v>0.57719563597643542</v>
      </c>
    </row>
    <row r="404" spans="1:4" x14ac:dyDescent="0.25">
      <c r="A404" s="33" t="s">
        <v>44</v>
      </c>
      <c r="B404" s="35">
        <v>0.55760368663594462</v>
      </c>
      <c r="C404" s="35">
        <v>0.49968405205101557</v>
      </c>
      <c r="D404" s="35">
        <v>0.61552332122087383</v>
      </c>
    </row>
    <row r="405" spans="1:4" x14ac:dyDescent="0.25">
      <c r="A405" s="34" t="s">
        <v>48</v>
      </c>
      <c r="B405" s="35">
        <v>0.74193548387096775</v>
      </c>
      <c r="C405" s="35">
        <v>0.68371532018775749</v>
      </c>
      <c r="D405" s="35">
        <v>0.80015564755417801</v>
      </c>
    </row>
    <row r="406" spans="1:4" x14ac:dyDescent="0.25">
      <c r="A406" s="34" t="s">
        <v>34</v>
      </c>
      <c r="B406" s="35">
        <v>0.26267281105990781</v>
      </c>
      <c r="C406" s="35">
        <v>0.20411782394470218</v>
      </c>
      <c r="D406" s="35">
        <v>0.32122779817511343</v>
      </c>
    </row>
    <row r="407" spans="1:4" x14ac:dyDescent="0.25">
      <c r="A407" s="34" t="s">
        <v>47</v>
      </c>
      <c r="B407" s="35">
        <v>0.26728110599078342</v>
      </c>
      <c r="C407" s="35">
        <v>0.20839958369485195</v>
      </c>
      <c r="D407" s="35">
        <v>0.32616262828671488</v>
      </c>
    </row>
    <row r="408" spans="1:4" x14ac:dyDescent="0.25">
      <c r="A408" s="34" t="s">
        <v>44</v>
      </c>
      <c r="B408" s="35" t="e">
        <v>#DIV/0!</v>
      </c>
      <c r="C408" s="35" t="e">
        <v>#DIV/0!</v>
      </c>
      <c r="D408" s="35" t="e">
        <v>#DIV/0!</v>
      </c>
    </row>
    <row r="409" spans="1:4" x14ac:dyDescent="0.25">
      <c r="A409" s="34" t="s">
        <v>45</v>
      </c>
      <c r="B409" s="35">
        <v>0.76497695852534564</v>
      </c>
      <c r="C409" s="35">
        <v>0.70856052828181415</v>
      </c>
      <c r="D409" s="35">
        <v>0.82139338876887713</v>
      </c>
    </row>
    <row r="410" spans="1:4" x14ac:dyDescent="0.25">
      <c r="A410" s="34" t="s">
        <v>46</v>
      </c>
      <c r="B410" s="35">
        <v>0.75115207373271886</v>
      </c>
      <c r="C410" s="35">
        <v>0.69362700414595202</v>
      </c>
      <c r="D410" s="35">
        <v>0.8086771433194857</v>
      </c>
    </row>
    <row r="411" spans="1:4" x14ac:dyDescent="0.25">
      <c r="A411" s="33" t="s">
        <v>200</v>
      </c>
      <c r="B411" s="35">
        <v>0.19031963408554539</v>
      </c>
      <c r="C411" s="35">
        <v>6.4623155632825668E-2</v>
      </c>
      <c r="D411" s="35">
        <v>0.33549740207092543</v>
      </c>
    </row>
    <row r="412" spans="1:4" x14ac:dyDescent="0.25">
      <c r="A412" s="34" t="s">
        <v>202</v>
      </c>
      <c r="B412" s="35">
        <v>0</v>
      </c>
      <c r="C412" s="35">
        <v>0</v>
      </c>
      <c r="D412" s="35">
        <v>0</v>
      </c>
    </row>
    <row r="413" spans="1:4" x14ac:dyDescent="0.25">
      <c r="A413" s="34" t="s">
        <v>204</v>
      </c>
      <c r="B413" s="35">
        <v>0</v>
      </c>
      <c r="C413" s="35">
        <v>0</v>
      </c>
      <c r="D413" s="35">
        <v>0</v>
      </c>
    </row>
    <row r="414" spans="1:4" x14ac:dyDescent="0.25">
      <c r="A414" s="34" t="s">
        <v>206</v>
      </c>
      <c r="B414" s="35">
        <v>0.25</v>
      </c>
      <c r="C414" s="35">
        <v>0</v>
      </c>
      <c r="D414" s="35">
        <v>0.67435244785437498</v>
      </c>
    </row>
    <row r="415" spans="1:4" x14ac:dyDescent="0.25">
      <c r="A415" s="34" t="s">
        <v>208</v>
      </c>
      <c r="B415" s="35">
        <v>0.25</v>
      </c>
      <c r="C415" s="35">
        <v>0</v>
      </c>
      <c r="D415" s="35">
        <v>0.67435244785437498</v>
      </c>
    </row>
    <row r="416" spans="1:4" x14ac:dyDescent="0.25">
      <c r="A416" s="34" t="s">
        <v>210</v>
      </c>
      <c r="B416" s="35">
        <v>5.6179775280898875E-2</v>
      </c>
      <c r="C416" s="35">
        <v>8.339275655380736E-3</v>
      </c>
      <c r="D416" s="35">
        <v>0.10402027490641702</v>
      </c>
    </row>
    <row r="417" spans="1:4" x14ac:dyDescent="0.25">
      <c r="A417" s="34" t="s">
        <v>212</v>
      </c>
      <c r="B417" s="35">
        <v>6.25E-2</v>
      </c>
      <c r="C417" s="35">
        <v>0</v>
      </c>
      <c r="D417" s="35">
        <v>0.18111011497760215</v>
      </c>
    </row>
    <row r="418" spans="1:4" x14ac:dyDescent="0.25">
      <c r="A418" s="34" t="s">
        <v>214</v>
      </c>
      <c r="B418" s="35">
        <v>7.4999999999999997E-2</v>
      </c>
      <c r="C418" s="35">
        <v>0</v>
      </c>
      <c r="D418" s="35">
        <v>0.15662582311989265</v>
      </c>
    </row>
    <row r="419" spans="1:4" x14ac:dyDescent="0.25">
      <c r="A419" s="34" t="s">
        <v>216</v>
      </c>
      <c r="B419" s="35">
        <v>5.0724637681159424E-2</v>
      </c>
      <c r="C419" s="35">
        <v>1.4112750991665882E-2</v>
      </c>
      <c r="D419" s="35">
        <v>8.7336524370652965E-2</v>
      </c>
    </row>
    <row r="420" spans="1:4" x14ac:dyDescent="0.25">
      <c r="A420" s="34" t="s">
        <v>218</v>
      </c>
      <c r="B420" s="35">
        <v>5.6179775280898875E-2</v>
      </c>
      <c r="C420" s="35">
        <v>8.339275655380736E-3</v>
      </c>
      <c r="D420" s="35">
        <v>0.10402027490641702</v>
      </c>
    </row>
    <row r="421" spans="1:4" x14ac:dyDescent="0.25">
      <c r="A421" s="34" t="s">
        <v>220</v>
      </c>
      <c r="B421" s="35">
        <v>6.25E-2</v>
      </c>
      <c r="C421" s="35">
        <v>0</v>
      </c>
      <c r="D421" s="35">
        <v>0.18111011497760215</v>
      </c>
    </row>
    <row r="422" spans="1:4" x14ac:dyDescent="0.25">
      <c r="A422" s="34" t="s">
        <v>222</v>
      </c>
      <c r="B422" s="35">
        <v>9.0909090909090912E-2</v>
      </c>
      <c r="C422" s="35">
        <v>5.9642420490290532E-3</v>
      </c>
      <c r="D422" s="35">
        <v>0.17585393976915276</v>
      </c>
    </row>
    <row r="423" spans="1:4" x14ac:dyDescent="0.25">
      <c r="A423" s="34" t="s">
        <v>224</v>
      </c>
      <c r="B423" s="35">
        <v>5.6338028169014086E-2</v>
      </c>
      <c r="C423" s="35">
        <v>1.841343353187188E-2</v>
      </c>
      <c r="D423" s="35">
        <v>9.4262622806156299E-2</v>
      </c>
    </row>
    <row r="424" spans="1:4" x14ac:dyDescent="0.25">
      <c r="A424" s="34" t="s">
        <v>200</v>
      </c>
      <c r="B424" s="35" t="e">
        <v>#DIV/0!</v>
      </c>
      <c r="C424" s="35" t="e">
        <v>#DIV/0!</v>
      </c>
      <c r="D424" s="35" t="e">
        <v>#DIV/0!</v>
      </c>
    </row>
    <row r="425" spans="1:4" x14ac:dyDescent="0.25">
      <c r="A425" s="34" t="s">
        <v>201</v>
      </c>
      <c r="B425" s="35">
        <v>0</v>
      </c>
      <c r="C425" s="35">
        <v>0</v>
      </c>
      <c r="D425" s="35">
        <v>0</v>
      </c>
    </row>
    <row r="426" spans="1:4" x14ac:dyDescent="0.25">
      <c r="A426" s="34" t="s">
        <v>203</v>
      </c>
      <c r="B426" s="35">
        <v>0</v>
      </c>
      <c r="C426" s="35">
        <v>0</v>
      </c>
      <c r="D426" s="35">
        <v>0</v>
      </c>
    </row>
    <row r="427" spans="1:4" x14ac:dyDescent="0.25">
      <c r="A427" s="34" t="s">
        <v>205</v>
      </c>
      <c r="B427" s="35">
        <v>0.5</v>
      </c>
      <c r="C427" s="35">
        <v>1.0000000000000009E-2</v>
      </c>
      <c r="D427" s="35">
        <v>0.99</v>
      </c>
    </row>
    <row r="428" spans="1:4" x14ac:dyDescent="0.25">
      <c r="A428" s="34" t="s">
        <v>207</v>
      </c>
      <c r="B428" s="35">
        <v>0.5</v>
      </c>
      <c r="C428" s="35">
        <v>1.0000000000000009E-2</v>
      </c>
      <c r="D428" s="35">
        <v>0.99</v>
      </c>
    </row>
    <row r="429" spans="1:4" x14ac:dyDescent="0.25">
      <c r="A429" s="34" t="s">
        <v>209</v>
      </c>
      <c r="B429" s="35">
        <v>0.3595505617977528</v>
      </c>
      <c r="C429" s="35">
        <v>0.25985324309592001</v>
      </c>
      <c r="D429" s="35">
        <v>0.45924788049958559</v>
      </c>
    </row>
    <row r="430" spans="1:4" x14ac:dyDescent="0.25">
      <c r="A430" s="34" t="s">
        <v>211</v>
      </c>
      <c r="B430" s="35">
        <v>0.3125</v>
      </c>
      <c r="C430" s="35">
        <v>8.5378921332695312E-2</v>
      </c>
      <c r="D430" s="35">
        <v>0.53962107866730469</v>
      </c>
    </row>
    <row r="431" spans="1:4" x14ac:dyDescent="0.25">
      <c r="A431" s="34" t="s">
        <v>213</v>
      </c>
      <c r="B431" s="35">
        <v>0.27500000000000002</v>
      </c>
      <c r="C431" s="35">
        <v>0.13662379178485923</v>
      </c>
      <c r="D431" s="35">
        <v>0.41337620821514082</v>
      </c>
    </row>
    <row r="432" spans="1:4" x14ac:dyDescent="0.25">
      <c r="A432" s="34" t="s">
        <v>215</v>
      </c>
      <c r="B432" s="35">
        <v>0.3188405797101449</v>
      </c>
      <c r="C432" s="35">
        <v>0.24108569051797096</v>
      </c>
      <c r="D432" s="35">
        <v>0.39659546890231884</v>
      </c>
    </row>
    <row r="433" spans="1:4" x14ac:dyDescent="0.25">
      <c r="A433" s="34" t="s">
        <v>217</v>
      </c>
      <c r="B433" s="35">
        <v>0.3595505617977528</v>
      </c>
      <c r="C433" s="35">
        <v>0.25985324309592001</v>
      </c>
      <c r="D433" s="35">
        <v>0.45924788049958559</v>
      </c>
    </row>
    <row r="434" spans="1:4" x14ac:dyDescent="0.25">
      <c r="A434" s="34" t="s">
        <v>219</v>
      </c>
      <c r="B434" s="35">
        <v>0.3125</v>
      </c>
      <c r="C434" s="35">
        <v>8.5378921332695312E-2</v>
      </c>
      <c r="D434" s="35">
        <v>0.53962107866730469</v>
      </c>
    </row>
    <row r="435" spans="1:4" x14ac:dyDescent="0.25">
      <c r="A435" s="34" t="s">
        <v>221</v>
      </c>
      <c r="B435" s="35">
        <v>0.29545454545454547</v>
      </c>
      <c r="C435" s="35">
        <v>0.16064222634972763</v>
      </c>
      <c r="D435" s="35">
        <v>0.4302668645593633</v>
      </c>
    </row>
    <row r="436" spans="1:4" x14ac:dyDescent="0.25">
      <c r="A436" s="34" t="s">
        <v>223</v>
      </c>
      <c r="B436" s="35">
        <v>0.323943661971831</v>
      </c>
      <c r="C436" s="35">
        <v>0.24697071979469956</v>
      </c>
      <c r="D436" s="35">
        <v>0.40091660414896246</v>
      </c>
    </row>
    <row r="437" spans="1:4" x14ac:dyDescent="0.25">
      <c r="A437" s="33" t="s">
        <v>111</v>
      </c>
      <c r="B437" s="35">
        <v>0.38043293906315573</v>
      </c>
      <c r="C437" s="35">
        <v>0.29154495181393519</v>
      </c>
      <c r="D437" s="35">
        <v>0.46932092631237621</v>
      </c>
    </row>
    <row r="438" spans="1:4" x14ac:dyDescent="0.25">
      <c r="A438" s="34" t="s">
        <v>112</v>
      </c>
      <c r="B438" s="35">
        <v>0.40737240075614367</v>
      </c>
      <c r="C438" s="35">
        <v>0.37776502092231995</v>
      </c>
      <c r="D438" s="35">
        <v>0.43697978058996739</v>
      </c>
    </row>
    <row r="439" spans="1:4" x14ac:dyDescent="0.25">
      <c r="A439" s="34" t="s">
        <v>113</v>
      </c>
      <c r="B439" s="35">
        <v>0.43786982248520712</v>
      </c>
      <c r="C439" s="35">
        <v>0.36306946439716159</v>
      </c>
      <c r="D439" s="35">
        <v>0.51267018057325264</v>
      </c>
    </row>
    <row r="440" spans="1:4" x14ac:dyDescent="0.25">
      <c r="A440" s="34" t="s">
        <v>114</v>
      </c>
      <c r="B440" s="35">
        <v>0.26666666666666666</v>
      </c>
      <c r="C440" s="35">
        <v>4.2874170185034199E-2</v>
      </c>
      <c r="D440" s="35">
        <v>0.49045916314829913</v>
      </c>
    </row>
    <row r="441" spans="1:4" x14ac:dyDescent="0.25">
      <c r="A441" s="34" t="s">
        <v>111</v>
      </c>
      <c r="B441" s="35" t="e">
        <v>#DIV/0!</v>
      </c>
      <c r="C441" s="35" t="e">
        <v>#DIV/0!</v>
      </c>
      <c r="D441" s="35" t="e">
        <v>#DIV/0!</v>
      </c>
    </row>
    <row r="442" spans="1:4" x14ac:dyDescent="0.25">
      <c r="A442" s="34" t="s">
        <v>59</v>
      </c>
      <c r="B442" s="35">
        <v>0.40982286634460546</v>
      </c>
      <c r="C442" s="35">
        <v>0.3824711517512252</v>
      </c>
      <c r="D442" s="35">
        <v>0.43717458093798572</v>
      </c>
    </row>
    <row r="443" spans="1:4" x14ac:dyDescent="0.25">
      <c r="A443" s="33" t="s">
        <v>159</v>
      </c>
      <c r="B443" s="35">
        <v>0.55584045584045583</v>
      </c>
      <c r="C443" s="35">
        <v>0.23536084007673697</v>
      </c>
      <c r="D443" s="35">
        <v>0.89855463821966886</v>
      </c>
    </row>
    <row r="444" spans="1:4" x14ac:dyDescent="0.25">
      <c r="A444" s="34" t="s">
        <v>162</v>
      </c>
      <c r="B444" s="35">
        <v>0.33333333333333331</v>
      </c>
      <c r="C444" s="35">
        <v>0</v>
      </c>
      <c r="D444" s="35">
        <v>0.86677776620611424</v>
      </c>
    </row>
    <row r="445" spans="1:4" x14ac:dyDescent="0.25">
      <c r="A445" s="34" t="s">
        <v>165</v>
      </c>
      <c r="B445" s="35">
        <v>0.6</v>
      </c>
      <c r="C445" s="35">
        <v>0.2963581056573385</v>
      </c>
      <c r="D445" s="35">
        <v>0.9036418943426614</v>
      </c>
    </row>
    <row r="446" spans="1:4" x14ac:dyDescent="0.25">
      <c r="A446" s="34" t="s">
        <v>168</v>
      </c>
      <c r="B446" s="35">
        <v>0.53846153846153844</v>
      </c>
      <c r="C446" s="35">
        <v>0.26746378658847419</v>
      </c>
      <c r="D446" s="35">
        <v>0.80945929033460273</v>
      </c>
    </row>
    <row r="447" spans="1:4" x14ac:dyDescent="0.25">
      <c r="A447" s="34" t="s">
        <v>160</v>
      </c>
      <c r="B447" s="35">
        <v>0.66666666666666663</v>
      </c>
      <c r="C447" s="35">
        <v>0.13322223379388565</v>
      </c>
      <c r="D447" s="35">
        <v>1</v>
      </c>
    </row>
    <row r="448" spans="1:4" x14ac:dyDescent="0.25">
      <c r="A448" s="34" t="s">
        <v>163</v>
      </c>
      <c r="B448" s="35">
        <v>0.7</v>
      </c>
      <c r="C448" s="35">
        <v>0.41596901577468698</v>
      </c>
      <c r="D448" s="35">
        <v>0.98403098422531299</v>
      </c>
    </row>
    <row r="449" spans="1:4" x14ac:dyDescent="0.25">
      <c r="A449" s="34" t="s">
        <v>166</v>
      </c>
      <c r="B449" s="35">
        <v>0.69230769230769229</v>
      </c>
      <c r="C449" s="35">
        <v>0.44141252663043484</v>
      </c>
      <c r="D449" s="35">
        <v>0.94320285798494974</v>
      </c>
    </row>
    <row r="450" spans="1:4" x14ac:dyDescent="0.25">
      <c r="A450" s="34" t="s">
        <v>161</v>
      </c>
      <c r="B450" s="35">
        <v>0.33333333333333331</v>
      </c>
      <c r="C450" s="35">
        <v>0</v>
      </c>
      <c r="D450" s="35">
        <v>0.86677776620611424</v>
      </c>
    </row>
    <row r="451" spans="1:4" x14ac:dyDescent="0.25">
      <c r="A451" s="34" t="s">
        <v>164</v>
      </c>
      <c r="B451" s="35">
        <v>0.6</v>
      </c>
      <c r="C451" s="35">
        <v>0.2963581056573385</v>
      </c>
      <c r="D451" s="35">
        <v>0.9036418943426614</v>
      </c>
    </row>
    <row r="452" spans="1:4" x14ac:dyDescent="0.25">
      <c r="A452" s="34" t="s">
        <v>167</v>
      </c>
      <c r="B452" s="35">
        <v>0.53846153846153844</v>
      </c>
      <c r="C452" s="35">
        <v>0.26746378658847419</v>
      </c>
      <c r="D452" s="35">
        <v>0.80945929033460273</v>
      </c>
    </row>
    <row r="453" spans="1:4" x14ac:dyDescent="0.25">
      <c r="A453" s="34" t="s">
        <v>159</v>
      </c>
      <c r="B453" s="35" t="e">
        <v>#DIV/0!</v>
      </c>
      <c r="C453" s="35" t="e">
        <v>#DIV/0!</v>
      </c>
      <c r="D453" s="35" t="e">
        <v>#DIV/0!</v>
      </c>
    </row>
    <row r="454" spans="1:4" x14ac:dyDescent="0.25">
      <c r="A454" s="33" t="s">
        <v>170</v>
      </c>
      <c r="B454" s="35">
        <v>1.7107309486780714E-2</v>
      </c>
      <c r="C454" s="35">
        <v>7.0843841849343222E-3</v>
      </c>
      <c r="D454" s="35">
        <v>2.7130234788627104E-2</v>
      </c>
    </row>
    <row r="455" spans="1:4" x14ac:dyDescent="0.25">
      <c r="A455" s="34" t="s">
        <v>170</v>
      </c>
      <c r="B455" s="35">
        <v>1.7107309486780714E-2</v>
      </c>
      <c r="C455" s="35">
        <v>7.0843841849343222E-3</v>
      </c>
      <c r="D455" s="35">
        <v>2.7130234788627104E-2</v>
      </c>
    </row>
    <row r="456" spans="1:4" x14ac:dyDescent="0.25">
      <c r="A456" s="33" t="s">
        <v>80</v>
      </c>
      <c r="B456" s="35">
        <v>0.8</v>
      </c>
      <c r="C456" s="35">
        <v>0.55207743144279919</v>
      </c>
      <c r="D456" s="35">
        <v>1</v>
      </c>
    </row>
    <row r="457" spans="1:4" x14ac:dyDescent="0.25">
      <c r="A457" s="34" t="s">
        <v>80</v>
      </c>
      <c r="B457" s="35">
        <v>0.8</v>
      </c>
      <c r="C457" s="35">
        <v>0.55207743144279919</v>
      </c>
      <c r="D457" s="35">
        <v>1</v>
      </c>
    </row>
    <row r="458" spans="1:4" x14ac:dyDescent="0.25">
      <c r="A458" s="33" t="s">
        <v>142</v>
      </c>
      <c r="B458" s="35">
        <v>8.3333333333333329E-2</v>
      </c>
      <c r="C458" s="35">
        <v>0</v>
      </c>
      <c r="D458" s="35">
        <v>0.23611767662660257</v>
      </c>
    </row>
    <row r="459" spans="1:4" x14ac:dyDescent="0.25">
      <c r="A459" s="34" t="s">
        <v>143</v>
      </c>
      <c r="B459" s="35">
        <v>0.125</v>
      </c>
      <c r="C459" s="35">
        <v>0</v>
      </c>
      <c r="D459" s="35">
        <v>0.35417651493990387</v>
      </c>
    </row>
    <row r="460" spans="1:4" x14ac:dyDescent="0.25">
      <c r="A460" s="34" t="s">
        <v>64</v>
      </c>
      <c r="B460" s="35">
        <v>0</v>
      </c>
      <c r="C460" s="35">
        <v>0</v>
      </c>
      <c r="D460" s="35">
        <v>0</v>
      </c>
    </row>
    <row r="461" spans="1:4" x14ac:dyDescent="0.25">
      <c r="A461" s="34" t="s">
        <v>142</v>
      </c>
      <c r="B461" s="35" t="e">
        <v>#DIV/0!</v>
      </c>
      <c r="C461" s="35" t="e">
        <v>#DIV/0!</v>
      </c>
      <c r="D461" s="35" t="e">
        <v>#DIV/0!</v>
      </c>
    </row>
    <row r="462" spans="1:4" x14ac:dyDescent="0.25">
      <c r="A462" s="34" t="s">
        <v>59</v>
      </c>
      <c r="B462" s="35">
        <v>0.125</v>
      </c>
      <c r="C462" s="35">
        <v>0</v>
      </c>
      <c r="D462" s="35">
        <v>0.35417651493990387</v>
      </c>
    </row>
    <row r="463" spans="1:4" x14ac:dyDescent="0.25">
      <c r="A463" s="33" t="s">
        <v>68</v>
      </c>
      <c r="B463" s="35">
        <v>0.75</v>
      </c>
      <c r="C463" s="35">
        <v>0.57675883860929589</v>
      </c>
      <c r="D463" s="35">
        <v>0.92324116139070411</v>
      </c>
    </row>
    <row r="464" spans="1:4" x14ac:dyDescent="0.25">
      <c r="A464" s="34" t="s">
        <v>70</v>
      </c>
      <c r="B464" s="35">
        <v>1</v>
      </c>
      <c r="C464" s="35">
        <v>1</v>
      </c>
      <c r="D464" s="35">
        <v>1</v>
      </c>
    </row>
    <row r="465" spans="1:4" x14ac:dyDescent="0.25">
      <c r="A465" s="34" t="s">
        <v>68</v>
      </c>
      <c r="B465" s="35" t="e">
        <v>#DIV/0!</v>
      </c>
      <c r="C465" s="35" t="e">
        <v>#DIV/0!</v>
      </c>
      <c r="D465" s="35" t="e">
        <v>#DIV/0!</v>
      </c>
    </row>
    <row r="466" spans="1:4" x14ac:dyDescent="0.25">
      <c r="A466" s="34" t="s">
        <v>69</v>
      </c>
      <c r="B466" s="35">
        <v>0.5</v>
      </c>
      <c r="C466" s="35">
        <v>0.15351767721859172</v>
      </c>
      <c r="D466" s="35">
        <v>0.84648232278140823</v>
      </c>
    </row>
    <row r="467" spans="1:4" x14ac:dyDescent="0.25">
      <c r="A467" s="33" t="s">
        <v>226</v>
      </c>
      <c r="B467" s="35">
        <v>0.88888888888888884</v>
      </c>
      <c r="C467" s="35">
        <v>0.8441482195667992</v>
      </c>
      <c r="D467" s="35">
        <v>0.93362955821097848</v>
      </c>
    </row>
    <row r="468" spans="1:4" x14ac:dyDescent="0.25">
      <c r="A468" s="34" t="s">
        <v>228</v>
      </c>
      <c r="B468" s="35">
        <v>0.87830687830687826</v>
      </c>
      <c r="C468" s="35">
        <v>0.83169663959812545</v>
      </c>
      <c r="D468" s="35">
        <v>0.92491711701563106</v>
      </c>
    </row>
    <row r="469" spans="1:4" x14ac:dyDescent="0.25">
      <c r="A469" s="34" t="s">
        <v>226</v>
      </c>
      <c r="B469" s="35" t="e">
        <v>#DIV/0!</v>
      </c>
      <c r="C469" s="35" t="e">
        <v>#DIV/0!</v>
      </c>
      <c r="D469" s="35" t="e">
        <v>#DIV/0!</v>
      </c>
    </row>
    <row r="470" spans="1:4" x14ac:dyDescent="0.25">
      <c r="A470" s="34" t="s">
        <v>227</v>
      </c>
      <c r="B470" s="35">
        <v>0.89947089947089942</v>
      </c>
      <c r="C470" s="35">
        <v>0.85659979953547294</v>
      </c>
      <c r="D470" s="35">
        <v>0.9423419994063259</v>
      </c>
    </row>
    <row r="471" spans="1:4" x14ac:dyDescent="0.25">
      <c r="A471" s="33" t="s">
        <v>188</v>
      </c>
      <c r="B471" s="35">
        <v>1.6966763696577555E-2</v>
      </c>
      <c r="C471" s="35">
        <v>8.8037785980041063E-3</v>
      </c>
      <c r="D471" s="35">
        <v>2.8090193391538121E-2</v>
      </c>
    </row>
    <row r="472" spans="1:4" x14ac:dyDescent="0.25">
      <c r="A472" s="34" t="s">
        <v>189</v>
      </c>
      <c r="B472" s="35">
        <v>3.0854430379746837E-2</v>
      </c>
      <c r="C472" s="35">
        <v>2.1321293950032797E-2</v>
      </c>
      <c r="D472" s="35">
        <v>4.0387566809460873E-2</v>
      </c>
    </row>
    <row r="473" spans="1:4" x14ac:dyDescent="0.25">
      <c r="A473" s="34" t="s">
        <v>190</v>
      </c>
      <c r="B473" s="35">
        <v>1.1075949367088608E-2</v>
      </c>
      <c r="C473" s="35">
        <v>5.3062327271377035E-3</v>
      </c>
      <c r="D473" s="35">
        <v>1.684566600703951E-2</v>
      </c>
    </row>
    <row r="474" spans="1:4" x14ac:dyDescent="0.25">
      <c r="A474" s="34" t="s">
        <v>191</v>
      </c>
      <c r="B474" s="35">
        <v>1.8867924528301886E-2</v>
      </c>
      <c r="C474" s="35">
        <v>0</v>
      </c>
      <c r="D474" s="35">
        <v>5.5498516634926456E-2</v>
      </c>
    </row>
    <row r="475" spans="1:4" x14ac:dyDescent="0.25">
      <c r="A475" s="34" t="s">
        <v>192</v>
      </c>
      <c r="B475" s="35">
        <v>0</v>
      </c>
      <c r="C475" s="35">
        <v>0</v>
      </c>
      <c r="D475" s="35">
        <v>0</v>
      </c>
    </row>
    <row r="476" spans="1:4" x14ac:dyDescent="0.25">
      <c r="A476" s="34" t="s">
        <v>188</v>
      </c>
      <c r="B476" s="35" t="e">
        <v>#DIV/0!</v>
      </c>
      <c r="C476" s="35" t="e">
        <v>#DIV/0!</v>
      </c>
      <c r="D476" s="35" t="e">
        <v>#DIV/0!</v>
      </c>
    </row>
    <row r="477" spans="1:4" x14ac:dyDescent="0.25">
      <c r="A477" s="34" t="s">
        <v>194</v>
      </c>
      <c r="B477" s="35">
        <v>1.0630220197418374E-2</v>
      </c>
      <c r="C477" s="35">
        <v>5.0914463284111077E-3</v>
      </c>
      <c r="D477" s="35">
        <v>1.6168994066425642E-2</v>
      </c>
    </row>
    <row r="478" spans="1:4" x14ac:dyDescent="0.25">
      <c r="A478" s="34" t="s">
        <v>193</v>
      </c>
      <c r="B478" s="35">
        <v>3.0372057706909643E-2</v>
      </c>
      <c r="C478" s="35">
        <v>2.1103698582443028E-2</v>
      </c>
      <c r="D478" s="35">
        <v>3.9640416831376257E-2</v>
      </c>
    </row>
    <row r="479" spans="1:4" x14ac:dyDescent="0.25">
      <c r="A479" s="33" t="s">
        <v>82</v>
      </c>
      <c r="B479" s="35">
        <v>0.78067909073388941</v>
      </c>
      <c r="C479" s="35">
        <v>0.69798846293288419</v>
      </c>
      <c r="D479" s="35">
        <v>0.86336971853489441</v>
      </c>
    </row>
    <row r="480" spans="1:4" x14ac:dyDescent="0.25">
      <c r="A480" s="34" t="s">
        <v>83</v>
      </c>
      <c r="B480" s="35">
        <v>0.8271604938271605</v>
      </c>
      <c r="C480" s="35">
        <v>0.76893476084731538</v>
      </c>
      <c r="D480" s="35">
        <v>0.88538622680700563</v>
      </c>
    </row>
    <row r="481" spans="1:4" x14ac:dyDescent="0.25">
      <c r="A481" s="34" t="s">
        <v>85</v>
      </c>
      <c r="B481" s="35">
        <v>0.63461538461538458</v>
      </c>
      <c r="C481" s="35">
        <v>0.50373190685010494</v>
      </c>
      <c r="D481" s="35">
        <v>0.76549886238066422</v>
      </c>
    </row>
    <row r="482" spans="1:4" x14ac:dyDescent="0.25">
      <c r="A482" s="34" t="s">
        <v>87</v>
      </c>
      <c r="B482" s="35">
        <v>0.78037383177570097</v>
      </c>
      <c r="C482" s="35">
        <v>0.72490582296385553</v>
      </c>
      <c r="D482" s="35">
        <v>0.8358418405875464</v>
      </c>
    </row>
    <row r="483" spans="1:4" x14ac:dyDescent="0.25">
      <c r="A483" s="34" t="s">
        <v>84</v>
      </c>
      <c r="B483" s="35">
        <v>0.79104477611940294</v>
      </c>
      <c r="C483" s="35">
        <v>0.72220636746850908</v>
      </c>
      <c r="D483" s="35">
        <v>0.85988318477029679</v>
      </c>
    </row>
    <row r="484" spans="1:4" x14ac:dyDescent="0.25">
      <c r="A484" s="34" t="s">
        <v>86</v>
      </c>
      <c r="B484" s="35">
        <v>0.84848484848484851</v>
      </c>
      <c r="C484" s="35">
        <v>0.72615028423429129</v>
      </c>
      <c r="D484" s="35">
        <v>0.97081941273540573</v>
      </c>
    </row>
    <row r="485" spans="1:4" x14ac:dyDescent="0.25">
      <c r="A485" s="34" t="s">
        <v>88</v>
      </c>
      <c r="B485" s="35">
        <v>0.80239520958083832</v>
      </c>
      <c r="C485" s="35">
        <v>0.74200163523322926</v>
      </c>
      <c r="D485" s="35">
        <v>0.86278878392844738</v>
      </c>
    </row>
    <row r="486" spans="1:4" x14ac:dyDescent="0.25">
      <c r="A486" s="34" t="s">
        <v>82</v>
      </c>
      <c r="B486" s="35" t="e">
        <v>#DIV/0!</v>
      </c>
      <c r="C486" s="35" t="e">
        <v>#DIV/0!</v>
      </c>
      <c r="D486" s="35" t="e">
        <v>#DIV/0!</v>
      </c>
    </row>
    <row r="487" spans="1:4" x14ac:dyDescent="0.25">
      <c r="A487" s="33" t="s">
        <v>116</v>
      </c>
      <c r="B487" s="35">
        <v>0.70809065586224362</v>
      </c>
      <c r="C487" s="35">
        <v>0.67146585082380372</v>
      </c>
      <c r="D487" s="35">
        <v>0.74471546090068352</v>
      </c>
    </row>
    <row r="488" spans="1:4" x14ac:dyDescent="0.25">
      <c r="A488" s="34" t="s">
        <v>117</v>
      </c>
      <c r="B488" s="35">
        <v>0.64345403899721454</v>
      </c>
      <c r="C488" s="35">
        <v>0.60841837316436298</v>
      </c>
      <c r="D488" s="35">
        <v>0.6784897048300661</v>
      </c>
    </row>
    <row r="489" spans="1:4" x14ac:dyDescent="0.25">
      <c r="A489" s="34" t="s">
        <v>118</v>
      </c>
      <c r="B489" s="35">
        <v>0.77272727272727271</v>
      </c>
      <c r="C489" s="35">
        <v>0.73451332848324447</v>
      </c>
      <c r="D489" s="35">
        <v>0.81094121697130095</v>
      </c>
    </row>
    <row r="490" spans="1:4" x14ac:dyDescent="0.25">
      <c r="A490" s="34" t="s">
        <v>116</v>
      </c>
      <c r="B490" s="35" t="e">
        <v>#DIV/0!</v>
      </c>
      <c r="C490" s="35" t="e">
        <v>#DIV/0!</v>
      </c>
      <c r="D490" s="35" t="e">
        <v>#DIV/0!</v>
      </c>
    </row>
    <row r="491" spans="1:4" x14ac:dyDescent="0.25">
      <c r="A491" s="33" t="s">
        <v>230</v>
      </c>
      <c r="B491" s="35">
        <v>0.38888888888888884</v>
      </c>
      <c r="C491" s="35">
        <v>4.7740744597961883E-2</v>
      </c>
      <c r="D491" s="35">
        <v>0.66333333333333333</v>
      </c>
    </row>
    <row r="492" spans="1:4" x14ac:dyDescent="0.25">
      <c r="A492" s="34" t="s">
        <v>231</v>
      </c>
      <c r="B492" s="35">
        <v>0</v>
      </c>
      <c r="C492" s="35">
        <v>0</v>
      </c>
      <c r="D492" s="35">
        <v>0</v>
      </c>
    </row>
    <row r="493" spans="1:4" x14ac:dyDescent="0.25">
      <c r="A493" s="34" t="s">
        <v>232</v>
      </c>
      <c r="B493" s="35">
        <v>0.66666666666666663</v>
      </c>
      <c r="C493" s="35">
        <v>0.13322223379388565</v>
      </c>
      <c r="D493" s="35">
        <v>1</v>
      </c>
    </row>
    <row r="494" spans="1:4" x14ac:dyDescent="0.25">
      <c r="A494" s="34" t="s">
        <v>59</v>
      </c>
      <c r="B494" s="35">
        <v>0.5</v>
      </c>
      <c r="C494" s="35">
        <v>1.0000000000000009E-2</v>
      </c>
      <c r="D494" s="35">
        <v>0.99</v>
      </c>
    </row>
    <row r="495" spans="1:4" x14ac:dyDescent="0.25">
      <c r="A495" s="34" t="s">
        <v>230</v>
      </c>
      <c r="B495" s="35" t="e">
        <v>#DIV/0!</v>
      </c>
      <c r="C495" s="35" t="e">
        <v>#DIV/0!</v>
      </c>
      <c r="D495" s="35" t="e">
        <v>#DIV/0!</v>
      </c>
    </row>
    <row r="496" spans="1:4" x14ac:dyDescent="0.25">
      <c r="A496" s="33" t="s">
        <v>179</v>
      </c>
      <c r="B496" s="35">
        <v>0.76619718309859153</v>
      </c>
      <c r="C496" s="35">
        <v>0.72216836373444027</v>
      </c>
      <c r="D496" s="35">
        <v>0.81022600246274279</v>
      </c>
    </row>
    <row r="497" spans="1:4" x14ac:dyDescent="0.25">
      <c r="A497" s="34" t="s">
        <v>179</v>
      </c>
      <c r="B497" s="35">
        <v>0.76619718309859153</v>
      </c>
      <c r="C497" s="35">
        <v>0.72216836373444027</v>
      </c>
      <c r="D497" s="35">
        <v>0.81022600246274279</v>
      </c>
    </row>
    <row r="498" spans="1:4" x14ac:dyDescent="0.25">
      <c r="A498" s="33" t="s">
        <v>181</v>
      </c>
      <c r="B498" s="35">
        <v>3.4090909090909088E-2</v>
      </c>
      <c r="C498" s="35">
        <v>1.5133797887549042E-2</v>
      </c>
      <c r="D498" s="35">
        <v>5.3048020294269138E-2</v>
      </c>
    </row>
    <row r="499" spans="1:4" x14ac:dyDescent="0.25">
      <c r="A499" s="34" t="s">
        <v>181</v>
      </c>
      <c r="B499" s="35">
        <v>3.4090909090909088E-2</v>
      </c>
      <c r="C499" s="35">
        <v>1.5133797887549042E-2</v>
      </c>
      <c r="D499" s="35">
        <v>5.3048020294269138E-2</v>
      </c>
    </row>
    <row r="500" spans="1:4" x14ac:dyDescent="0.25">
      <c r="A500" s="33" t="s">
        <v>183</v>
      </c>
      <c r="B500" s="35">
        <v>3.8720538720538718E-2</v>
      </c>
      <c r="C500" s="35">
        <v>2.2104520222453395E-2</v>
      </c>
      <c r="D500" s="35">
        <v>5.5658052143353197E-2</v>
      </c>
    </row>
    <row r="501" spans="1:4" x14ac:dyDescent="0.25">
      <c r="A501" s="34" t="s">
        <v>185</v>
      </c>
      <c r="B501" s="35">
        <v>2.2727272727272728E-2</v>
      </c>
      <c r="C501" s="35">
        <v>8.0484904218230627E-3</v>
      </c>
      <c r="D501" s="35">
        <v>3.7406055032722395E-2</v>
      </c>
    </row>
    <row r="502" spans="1:4" x14ac:dyDescent="0.25">
      <c r="A502" s="34" t="s">
        <v>184</v>
      </c>
      <c r="B502" s="35">
        <v>8.5858585858585856E-2</v>
      </c>
      <c r="C502" s="35">
        <v>5.8265070245537121E-2</v>
      </c>
      <c r="D502" s="35">
        <v>0.11345210147163459</v>
      </c>
    </row>
    <row r="503" spans="1:4" x14ac:dyDescent="0.25">
      <c r="A503" s="34" t="s">
        <v>186</v>
      </c>
      <c r="B503" s="35">
        <v>7.575757575757576E-3</v>
      </c>
      <c r="C503" s="35">
        <v>0</v>
      </c>
      <c r="D503" s="35">
        <v>1.6115999925702597E-2</v>
      </c>
    </row>
    <row r="504" spans="1:4" x14ac:dyDescent="0.25">
      <c r="A504" s="34" t="s">
        <v>183</v>
      </c>
      <c r="B504" s="35"/>
      <c r="C504" s="35"/>
      <c r="D504" s="35"/>
    </row>
    <row r="505" spans="1:4" x14ac:dyDescent="0.25">
      <c r="A505" s="33" t="s">
        <v>66</v>
      </c>
      <c r="B505" s="35">
        <v>0.36708860759493672</v>
      </c>
      <c r="C505" s="35">
        <v>0.26079688741704832</v>
      </c>
      <c r="D505" s="35">
        <v>0.47338032777282513</v>
      </c>
    </row>
    <row r="506" spans="1:4" x14ac:dyDescent="0.25">
      <c r="A506" s="34" t="s">
        <v>66</v>
      </c>
      <c r="B506" s="35">
        <v>0.36708860759493672</v>
      </c>
      <c r="C506" s="35">
        <v>0.26079688741704832</v>
      </c>
      <c r="D506" s="35">
        <v>0.47338032777282513</v>
      </c>
    </row>
    <row r="507" spans="1:4" x14ac:dyDescent="0.25">
      <c r="A507" s="33" t="s">
        <v>11</v>
      </c>
      <c r="B507" s="35">
        <v>0.68697619007445732</v>
      </c>
      <c r="C507" s="35">
        <v>0.62737669709427946</v>
      </c>
      <c r="D507" s="35">
        <v>0.74657568305463495</v>
      </c>
    </row>
    <row r="508" spans="1:4" x14ac:dyDescent="0.25">
      <c r="A508" s="34" t="s">
        <v>14</v>
      </c>
      <c r="B508" s="35">
        <v>0.65934065934065933</v>
      </c>
      <c r="C508" s="35">
        <v>0.59048566337942843</v>
      </c>
      <c r="D508" s="35">
        <v>0.72819565530189023</v>
      </c>
    </row>
    <row r="509" spans="1:4" x14ac:dyDescent="0.25">
      <c r="A509" s="34" t="s">
        <v>13</v>
      </c>
      <c r="B509" s="35">
        <v>0.7010309278350515</v>
      </c>
      <c r="C509" s="35">
        <v>0.6366085237731538</v>
      </c>
      <c r="D509" s="35">
        <v>0.7654533318969492</v>
      </c>
    </row>
    <row r="510" spans="1:4" x14ac:dyDescent="0.25">
      <c r="A510" s="34" t="s">
        <v>15</v>
      </c>
      <c r="B510" s="35">
        <v>0.68085106382978722</v>
      </c>
      <c r="C510" s="35">
        <v>0.63373327410989688</v>
      </c>
      <c r="D510" s="35">
        <v>0.72796885354967755</v>
      </c>
    </row>
    <row r="511" spans="1:4" x14ac:dyDescent="0.25">
      <c r="A511" s="34" t="s">
        <v>16</v>
      </c>
      <c r="B511" s="35">
        <v>0.75257731958762886</v>
      </c>
      <c r="C511" s="35">
        <v>0.69185469661822641</v>
      </c>
      <c r="D511" s="35">
        <v>0.81329994255703131</v>
      </c>
    </row>
    <row r="512" spans="1:4" x14ac:dyDescent="0.25">
      <c r="A512" s="34" t="s">
        <v>18</v>
      </c>
      <c r="B512" s="35">
        <v>0.72606382978723405</v>
      </c>
      <c r="C512" s="35">
        <v>0.68098483327149606</v>
      </c>
      <c r="D512" s="35">
        <v>0.77114282630297204</v>
      </c>
    </row>
    <row r="513" spans="1:4" x14ac:dyDescent="0.25">
      <c r="A513" s="34" t="s">
        <v>17</v>
      </c>
      <c r="B513" s="35">
        <v>0.69780219780219777</v>
      </c>
      <c r="C513" s="35">
        <v>0.63108586066938788</v>
      </c>
      <c r="D513" s="35">
        <v>0.76451853493500765</v>
      </c>
    </row>
    <row r="514" spans="1:4" x14ac:dyDescent="0.25">
      <c r="A514" s="34" t="s">
        <v>20</v>
      </c>
      <c r="B514" s="35">
        <v>0.69230769230769229</v>
      </c>
      <c r="C514" s="35">
        <v>0.62525313873896504</v>
      </c>
      <c r="D514" s="35">
        <v>0.75936224587641954</v>
      </c>
    </row>
    <row r="515" spans="1:4" x14ac:dyDescent="0.25">
      <c r="A515" s="34" t="s">
        <v>19</v>
      </c>
      <c r="B515" s="35">
        <v>0.61855670103092786</v>
      </c>
      <c r="C515" s="35">
        <v>0.55020332661389026</v>
      </c>
      <c r="D515" s="35">
        <v>0.68691007544796545</v>
      </c>
    </row>
    <row r="516" spans="1:4" x14ac:dyDescent="0.25">
      <c r="A516" s="34" t="s">
        <v>21</v>
      </c>
      <c r="B516" s="35">
        <v>0.6542553191489362</v>
      </c>
      <c r="C516" s="35">
        <v>0.60618095667406979</v>
      </c>
      <c r="D516" s="35">
        <v>0.7023296816238026</v>
      </c>
    </row>
    <row r="517" spans="1:4" x14ac:dyDescent="0.25">
      <c r="A517" s="34" t="s">
        <v>11</v>
      </c>
      <c r="B517" s="35"/>
      <c r="C517" s="35"/>
      <c r="D517" s="35"/>
    </row>
    <row r="518" spans="1:4" x14ac:dyDescent="0.25">
      <c r="A518" s="33" t="s">
        <v>234</v>
      </c>
      <c r="B518" s="35">
        <v>0.86497127048308153</v>
      </c>
      <c r="C518" s="35">
        <v>0.80893854798954123</v>
      </c>
      <c r="D518" s="35">
        <v>0.92100399297662183</v>
      </c>
    </row>
    <row r="519" spans="1:4" x14ac:dyDescent="0.25">
      <c r="A519" s="34" t="s">
        <v>235</v>
      </c>
      <c r="B519" s="35">
        <v>0.8110236220472441</v>
      </c>
      <c r="C519" s="35">
        <v>0.74293497209986992</v>
      </c>
      <c r="D519" s="35">
        <v>0.87911227199461828</v>
      </c>
    </row>
    <row r="520" spans="1:4" x14ac:dyDescent="0.25">
      <c r="A520" s="34" t="s">
        <v>236</v>
      </c>
      <c r="B520" s="35">
        <v>0.91891891891891897</v>
      </c>
      <c r="C520" s="35">
        <v>0.87494212387921255</v>
      </c>
      <c r="D520" s="35">
        <v>0.96289571395862539</v>
      </c>
    </row>
    <row r="521" spans="1:4" x14ac:dyDescent="0.25">
      <c r="A521" s="34" t="s">
        <v>234</v>
      </c>
      <c r="B521" s="35" t="e">
        <v>#DIV/0!</v>
      </c>
      <c r="C521" s="35" t="e">
        <v>#DIV/0!</v>
      </c>
      <c r="D521" s="35" t="e">
        <v>#DIV/0!</v>
      </c>
    </row>
    <row r="522" spans="1:4" x14ac:dyDescent="0.25">
      <c r="A522" s="3" t="s">
        <v>244</v>
      </c>
      <c r="B522" s="35">
        <v>0.47097988380626638</v>
      </c>
      <c r="C522" s="35">
        <v>0.38815698497117795</v>
      </c>
      <c r="D522" s="35">
        <v>0.55352605543694022</v>
      </c>
    </row>
    <row r="523" spans="1:4" x14ac:dyDescent="0.25">
      <c r="A523" s="33" t="s">
        <v>157</v>
      </c>
      <c r="B523" s="35">
        <v>0.52173913043478259</v>
      </c>
      <c r="C523" s="35">
        <v>0.31758823791793128</v>
      </c>
      <c r="D523" s="35">
        <v>0.72589002295163385</v>
      </c>
    </row>
    <row r="524" spans="1:4" x14ac:dyDescent="0.25">
      <c r="A524" s="34" t="s">
        <v>157</v>
      </c>
      <c r="B524" s="35">
        <v>0.52173913043478259</v>
      </c>
      <c r="C524" s="35">
        <v>0.31758823791793128</v>
      </c>
      <c r="D524" s="35">
        <v>0.72589002295163385</v>
      </c>
    </row>
    <row r="525" spans="1:4" x14ac:dyDescent="0.25">
      <c r="A525" s="33" t="s">
        <v>196</v>
      </c>
      <c r="B525" s="35">
        <v>0.96306149679770658</v>
      </c>
      <c r="C525" s="35">
        <v>0.95739678222218016</v>
      </c>
      <c r="D525" s="35">
        <v>0.96872621137323323</v>
      </c>
    </row>
    <row r="526" spans="1:4" x14ac:dyDescent="0.25">
      <c r="A526" s="34" t="s">
        <v>197</v>
      </c>
      <c r="B526" s="35">
        <v>0.94781931464174451</v>
      </c>
      <c r="C526" s="35">
        <v>0.94285321303466185</v>
      </c>
      <c r="D526" s="35">
        <v>0.95278541624882718</v>
      </c>
    </row>
    <row r="527" spans="1:4" x14ac:dyDescent="0.25">
      <c r="A527" s="34" t="s">
        <v>198</v>
      </c>
      <c r="B527" s="35">
        <v>0.96950651769087526</v>
      </c>
      <c r="C527" s="35">
        <v>0.96587081957452303</v>
      </c>
      <c r="D527" s="35">
        <v>0.97314221580722748</v>
      </c>
    </row>
    <row r="528" spans="1:4" x14ac:dyDescent="0.25">
      <c r="A528" s="34" t="s">
        <v>64</v>
      </c>
      <c r="B528" s="35">
        <v>0.97496706192358362</v>
      </c>
      <c r="C528" s="35">
        <v>0.96385266076812015</v>
      </c>
      <c r="D528" s="35">
        <v>0.98608146307904709</v>
      </c>
    </row>
    <row r="529" spans="1:4" x14ac:dyDescent="0.25">
      <c r="A529" s="34" t="s">
        <v>196</v>
      </c>
      <c r="B529" s="35" t="e">
        <v>#DIV/0!</v>
      </c>
      <c r="C529" s="35" t="e">
        <v>#DIV/0!</v>
      </c>
      <c r="D529" s="35" t="e">
        <v>#DIV/0!</v>
      </c>
    </row>
    <row r="530" spans="1:4" x14ac:dyDescent="0.25">
      <c r="A530" s="34" t="s">
        <v>59</v>
      </c>
      <c r="B530" s="35">
        <v>0.95995309293462328</v>
      </c>
      <c r="C530" s="35">
        <v>0.9570104355114154</v>
      </c>
      <c r="D530" s="35">
        <v>0.96289575035783115</v>
      </c>
    </row>
    <row r="531" spans="1:4" x14ac:dyDescent="0.25">
      <c r="A531" s="33" t="s">
        <v>120</v>
      </c>
      <c r="B531" s="35">
        <v>0.60672268907563032</v>
      </c>
      <c r="C531" s="35">
        <v>0.56830168504034506</v>
      </c>
      <c r="D531" s="35">
        <v>0.64514369311091546</v>
      </c>
    </row>
    <row r="532" spans="1:4" x14ac:dyDescent="0.25">
      <c r="A532" s="34" t="s">
        <v>120</v>
      </c>
      <c r="B532" s="35" t="e">
        <v>#DIV/0!</v>
      </c>
      <c r="C532" s="35" t="e">
        <v>#DIV/0!</v>
      </c>
      <c r="D532" s="35" t="e">
        <v>#DIV/0!</v>
      </c>
    </row>
    <row r="533" spans="1:4" x14ac:dyDescent="0.25">
      <c r="A533" s="34" t="s">
        <v>121</v>
      </c>
      <c r="B533" s="35">
        <v>0.70420168067226896</v>
      </c>
      <c r="C533" s="35">
        <v>0.66752888927118847</v>
      </c>
      <c r="D533" s="35">
        <v>0.74087447207334944</v>
      </c>
    </row>
    <row r="534" spans="1:4" x14ac:dyDescent="0.25">
      <c r="A534" s="34" t="s">
        <v>122</v>
      </c>
      <c r="B534" s="35">
        <v>0.50924369747899156</v>
      </c>
      <c r="C534" s="35">
        <v>0.4690744808095017</v>
      </c>
      <c r="D534" s="35">
        <v>0.54941291414848148</v>
      </c>
    </row>
    <row r="535" spans="1:4" x14ac:dyDescent="0.25">
      <c r="A535" s="33" t="s">
        <v>61</v>
      </c>
      <c r="B535" s="35">
        <v>0.78431008129319202</v>
      </c>
      <c r="C535" s="35">
        <v>0.674574184078507</v>
      </c>
      <c r="D535" s="35">
        <v>0.856392113789885</v>
      </c>
    </row>
    <row r="536" spans="1:4" x14ac:dyDescent="0.25">
      <c r="A536" s="34" t="s">
        <v>63</v>
      </c>
      <c r="B536" s="35">
        <v>0.71288743882544858</v>
      </c>
      <c r="C536" s="35">
        <v>0.67707264858180338</v>
      </c>
      <c r="D536" s="35">
        <v>0.74870222906909378</v>
      </c>
    </row>
    <row r="537" spans="1:4" x14ac:dyDescent="0.25">
      <c r="A537" s="34" t="s">
        <v>62</v>
      </c>
      <c r="B537" s="35">
        <v>0.84602368866328259</v>
      </c>
      <c r="C537" s="35">
        <v>0.81692452223808543</v>
      </c>
      <c r="D537" s="35">
        <v>0.87512285508847976</v>
      </c>
    </row>
    <row r="538" spans="1:4" x14ac:dyDescent="0.25">
      <c r="A538" s="34" t="s">
        <v>64</v>
      </c>
      <c r="B538" s="35">
        <v>0.8</v>
      </c>
      <c r="C538" s="35">
        <v>0.44938454112803305</v>
      </c>
      <c r="D538" s="35">
        <v>1</v>
      </c>
    </row>
    <row r="539" spans="1:4" x14ac:dyDescent="0.25">
      <c r="A539" s="34" t="s">
        <v>61</v>
      </c>
      <c r="B539" s="35" t="e">
        <v>#DIV/0!</v>
      </c>
      <c r="C539" s="35" t="e">
        <v>#DIV/0!</v>
      </c>
      <c r="D539" s="35" t="e">
        <v>#DIV/0!</v>
      </c>
    </row>
    <row r="540" spans="1:4" x14ac:dyDescent="0.25">
      <c r="A540" s="34" t="s">
        <v>59</v>
      </c>
      <c r="B540" s="35">
        <v>0.77832919768403641</v>
      </c>
      <c r="C540" s="35">
        <v>0.75491502436610636</v>
      </c>
      <c r="D540" s="35">
        <v>0.80174337100196646</v>
      </c>
    </row>
    <row r="541" spans="1:4" x14ac:dyDescent="0.25">
      <c r="A541" s="33" t="s">
        <v>172</v>
      </c>
      <c r="B541" s="35">
        <v>0.78311940878693997</v>
      </c>
      <c r="C541" s="35">
        <v>0.734706442547715</v>
      </c>
      <c r="D541" s="35">
        <v>0.83153237502616495</v>
      </c>
    </row>
    <row r="542" spans="1:4" x14ac:dyDescent="0.25">
      <c r="A542" s="34" t="s">
        <v>174</v>
      </c>
      <c r="B542" s="35">
        <v>0.73741007194244612</v>
      </c>
      <c r="C542" s="35">
        <v>0.71427652446816858</v>
      </c>
      <c r="D542" s="35">
        <v>0.76054361941672366</v>
      </c>
    </row>
    <row r="543" spans="1:4" x14ac:dyDescent="0.25">
      <c r="A543" s="34" t="s">
        <v>173</v>
      </c>
      <c r="B543" s="35">
        <v>0.90439276485788112</v>
      </c>
      <c r="C543" s="35">
        <v>0.88367659276102406</v>
      </c>
      <c r="D543" s="35">
        <v>0.92510893695473817</v>
      </c>
    </row>
    <row r="544" spans="1:4" x14ac:dyDescent="0.25">
      <c r="A544" s="34" t="s">
        <v>175</v>
      </c>
      <c r="B544" s="35">
        <v>0.69565217391304346</v>
      </c>
      <c r="C544" s="35">
        <v>0.56268074649506361</v>
      </c>
      <c r="D544" s="35">
        <v>0.82862360133102331</v>
      </c>
    </row>
    <row r="545" spans="1:4" x14ac:dyDescent="0.25">
      <c r="A545" s="34" t="s">
        <v>172</v>
      </c>
      <c r="B545" s="35" t="e">
        <v>#DIV/0!</v>
      </c>
      <c r="C545" s="35" t="e">
        <v>#DIV/0!</v>
      </c>
      <c r="D545" s="35" t="e">
        <v>#DIV/0!</v>
      </c>
    </row>
    <row r="546" spans="1:4" x14ac:dyDescent="0.25">
      <c r="A546" s="34" t="s">
        <v>59</v>
      </c>
      <c r="B546" s="35">
        <v>0.7950226244343892</v>
      </c>
      <c r="C546" s="35">
        <v>0.77819190646660386</v>
      </c>
      <c r="D546" s="35">
        <v>0.81185334240217455</v>
      </c>
    </row>
    <row r="547" spans="1:4" x14ac:dyDescent="0.25">
      <c r="A547" s="33" t="s">
        <v>72</v>
      </c>
      <c r="B547" s="35">
        <v>0.76305587038145184</v>
      </c>
      <c r="C547" s="35">
        <v>0.6805818188572843</v>
      </c>
      <c r="D547" s="35">
        <v>0.84552992190561937</v>
      </c>
    </row>
    <row r="548" spans="1:4" x14ac:dyDescent="0.25">
      <c r="A548" s="34" t="s">
        <v>74</v>
      </c>
      <c r="B548" s="35">
        <v>0.72093023255813948</v>
      </c>
      <c r="C548" s="35">
        <v>0.58686231676636336</v>
      </c>
      <c r="D548" s="35">
        <v>0.85499814834991561</v>
      </c>
    </row>
    <row r="549" spans="1:4" x14ac:dyDescent="0.25">
      <c r="A549" s="34" t="s">
        <v>75</v>
      </c>
      <c r="B549" s="35">
        <v>0.71282051282051284</v>
      </c>
      <c r="C549" s="35">
        <v>0.64931585680358506</v>
      </c>
      <c r="D549" s="35">
        <v>0.77632516883744063</v>
      </c>
    </row>
    <row r="550" spans="1:4" x14ac:dyDescent="0.25">
      <c r="A550" s="34" t="s">
        <v>73</v>
      </c>
      <c r="B550" s="35">
        <v>0.8571428571428571</v>
      </c>
      <c r="C550" s="35">
        <v>0.75916326743152995</v>
      </c>
      <c r="D550" s="35">
        <v>0.95512244685418424</v>
      </c>
    </row>
    <row r="551" spans="1:4" x14ac:dyDescent="0.25">
      <c r="A551" s="34" t="s">
        <v>76</v>
      </c>
      <c r="B551" s="35">
        <v>0.77500000000000002</v>
      </c>
      <c r="C551" s="35">
        <v>0.70028504165831318</v>
      </c>
      <c r="D551" s="35">
        <v>0.84971495834168687</v>
      </c>
    </row>
    <row r="552" spans="1:4" x14ac:dyDescent="0.25">
      <c r="A552" s="34" t="s">
        <v>72</v>
      </c>
      <c r="B552" s="35" t="e">
        <v>#DIV/0!</v>
      </c>
      <c r="C552" s="35" t="e">
        <v>#DIV/0!</v>
      </c>
      <c r="D552" s="35" t="e">
        <v>#DIV/0!</v>
      </c>
    </row>
    <row r="553" spans="1:4" x14ac:dyDescent="0.25">
      <c r="A553" s="34" t="s">
        <v>59</v>
      </c>
      <c r="B553" s="35">
        <v>0.74938574938574942</v>
      </c>
      <c r="C553" s="35">
        <v>0.70728261162662975</v>
      </c>
      <c r="D553" s="35">
        <v>0.79148888714486909</v>
      </c>
    </row>
    <row r="554" spans="1:4" x14ac:dyDescent="0.25">
      <c r="A554" s="33" t="s">
        <v>177</v>
      </c>
      <c r="B554" s="35">
        <v>0.37564988852057735</v>
      </c>
      <c r="C554" s="35">
        <v>0.2930908678563317</v>
      </c>
      <c r="D554" s="35">
        <v>0.45820890918482304</v>
      </c>
    </row>
    <row r="555" spans="1:4" x14ac:dyDescent="0.25">
      <c r="A555" s="34" t="s">
        <v>174</v>
      </c>
      <c r="B555" s="35">
        <v>0.34408602150537637</v>
      </c>
      <c r="C555" s="35">
        <v>0.30466789944353206</v>
      </c>
      <c r="D555" s="35">
        <v>0.38350414356722068</v>
      </c>
    </row>
    <row r="556" spans="1:4" x14ac:dyDescent="0.25">
      <c r="A556" s="34" t="s">
        <v>173</v>
      </c>
      <c r="B556" s="35">
        <v>0.55454545454545456</v>
      </c>
      <c r="C556" s="35">
        <v>0.46166378758636128</v>
      </c>
      <c r="D556" s="35">
        <v>0.64742712150454784</v>
      </c>
    </row>
    <row r="557" spans="1:4" x14ac:dyDescent="0.25">
      <c r="A557" s="34" t="s">
        <v>175</v>
      </c>
      <c r="B557" s="35">
        <v>0.23076923076923073</v>
      </c>
      <c r="C557" s="35">
        <v>6.8817097717235931E-2</v>
      </c>
      <c r="D557" s="35">
        <v>0.39272136382122552</v>
      </c>
    </row>
    <row r="558" spans="1:4" x14ac:dyDescent="0.25">
      <c r="A558" s="34" t="s">
        <v>177</v>
      </c>
      <c r="B558" s="35" t="e">
        <v>#DIV/0!</v>
      </c>
      <c r="C558" s="35" t="e">
        <v>#DIV/0!</v>
      </c>
      <c r="D558" s="35" t="e">
        <v>#DIV/0!</v>
      </c>
    </row>
    <row r="559" spans="1:4" x14ac:dyDescent="0.25">
      <c r="A559" s="34" t="s">
        <v>59</v>
      </c>
      <c r="B559" s="35">
        <v>0.37319884726224783</v>
      </c>
      <c r="C559" s="35">
        <v>0.33721468667819754</v>
      </c>
      <c r="D559" s="35">
        <v>0.40918300784629813</v>
      </c>
    </row>
    <row r="560" spans="1:4" x14ac:dyDescent="0.25">
      <c r="A560" s="33" t="s">
        <v>50</v>
      </c>
      <c r="B560" s="35">
        <v>0.72764645426515928</v>
      </c>
      <c r="C560" s="35">
        <v>0.71149670628745054</v>
      </c>
      <c r="D560" s="35">
        <v>0.74379620224286802</v>
      </c>
    </row>
    <row r="561" spans="1:4" x14ac:dyDescent="0.25">
      <c r="A561" s="34" t="s">
        <v>50</v>
      </c>
      <c r="B561" s="35">
        <v>0.72764645426515928</v>
      </c>
      <c r="C561" s="35">
        <v>0.71149670628745054</v>
      </c>
      <c r="D561" s="35">
        <v>0.74379620224286802</v>
      </c>
    </row>
    <row r="562" spans="1:4" x14ac:dyDescent="0.25">
      <c r="A562" s="33" t="s">
        <v>90</v>
      </c>
      <c r="B562" s="35">
        <v>0.16570216049382716</v>
      </c>
      <c r="C562" s="35">
        <v>3.6244574285489918E-2</v>
      </c>
      <c r="D562" s="35">
        <v>0.33340033767714333</v>
      </c>
    </row>
    <row r="563" spans="1:4" x14ac:dyDescent="0.25">
      <c r="A563" s="34" t="s">
        <v>94</v>
      </c>
      <c r="B563" s="35">
        <v>4.1666666666666664E-2</v>
      </c>
      <c r="C563" s="35">
        <v>0</v>
      </c>
      <c r="D563" s="35">
        <v>9.8197856844859113E-2</v>
      </c>
    </row>
    <row r="564" spans="1:4" x14ac:dyDescent="0.25">
      <c r="A564" s="34" t="s">
        <v>98</v>
      </c>
      <c r="B564" s="35">
        <v>0.16666666666666666</v>
      </c>
      <c r="C564" s="35">
        <v>0</v>
      </c>
      <c r="D564" s="35">
        <v>0.4648711701972571</v>
      </c>
    </row>
    <row r="565" spans="1:4" x14ac:dyDescent="0.25">
      <c r="A565" s="34" t="s">
        <v>102</v>
      </c>
      <c r="B565" s="35">
        <v>5.5555555555555552E-2</v>
      </c>
      <c r="C565" s="35">
        <v>0</v>
      </c>
      <c r="D565" s="35">
        <v>0.11665132617033849</v>
      </c>
    </row>
    <row r="566" spans="1:4" x14ac:dyDescent="0.25">
      <c r="A566" s="34" t="s">
        <v>90</v>
      </c>
      <c r="B566" s="35" t="e">
        <v>#DIV/0!</v>
      </c>
      <c r="C566" s="35" t="e">
        <v>#DIV/0!</v>
      </c>
      <c r="D566" s="35" t="e">
        <v>#DIV/0!</v>
      </c>
    </row>
    <row r="567" spans="1:4" x14ac:dyDescent="0.25">
      <c r="A567" s="34" t="s">
        <v>92</v>
      </c>
      <c r="B567" s="35">
        <v>0.16666666666666666</v>
      </c>
      <c r="C567" s="35">
        <v>6.1235453353242528E-2</v>
      </c>
      <c r="D567" s="35">
        <v>0.27209787998009077</v>
      </c>
    </row>
    <row r="568" spans="1:4" x14ac:dyDescent="0.25">
      <c r="A568" s="34" t="s">
        <v>96</v>
      </c>
      <c r="B568" s="35">
        <v>0.16666666666666666</v>
      </c>
      <c r="C568" s="35">
        <v>0</v>
      </c>
      <c r="D568" s="35">
        <v>0.4648711701972571</v>
      </c>
    </row>
    <row r="569" spans="1:4" x14ac:dyDescent="0.25">
      <c r="A569" s="34" t="s">
        <v>100</v>
      </c>
      <c r="B569" s="35">
        <v>0.16666666666666666</v>
      </c>
      <c r="C569" s="35">
        <v>6.7265165489803172E-2</v>
      </c>
      <c r="D569" s="35">
        <v>0.26606816784353016</v>
      </c>
    </row>
    <row r="570" spans="1:4" x14ac:dyDescent="0.25">
      <c r="A570" s="34" t="s">
        <v>93</v>
      </c>
      <c r="B570" s="35">
        <v>0.125</v>
      </c>
      <c r="C570" s="35">
        <v>3.1439079561318264E-2</v>
      </c>
      <c r="D570" s="35">
        <v>0.21856092043868175</v>
      </c>
    </row>
    <row r="571" spans="1:4" x14ac:dyDescent="0.25">
      <c r="A571" s="34" t="s">
        <v>97</v>
      </c>
      <c r="B571" s="35">
        <v>0.33333333333333331</v>
      </c>
      <c r="C571" s="35">
        <v>0</v>
      </c>
      <c r="D571" s="35">
        <v>0.71053550920388875</v>
      </c>
    </row>
    <row r="572" spans="1:4" x14ac:dyDescent="0.25">
      <c r="A572" s="34" t="s">
        <v>101</v>
      </c>
      <c r="B572" s="35">
        <v>0.14814814814814814</v>
      </c>
      <c r="C572" s="35">
        <v>5.3395939736779294E-2</v>
      </c>
      <c r="D572" s="35">
        <v>0.24290035655951697</v>
      </c>
    </row>
    <row r="573" spans="1:4" x14ac:dyDescent="0.25">
      <c r="A573" s="34" t="s">
        <v>91</v>
      </c>
      <c r="B573" s="35">
        <v>0.22916666666666666</v>
      </c>
      <c r="C573" s="35">
        <v>0.11026404787872898</v>
      </c>
      <c r="D573" s="35">
        <v>0.34806928545460436</v>
      </c>
    </row>
    <row r="574" spans="1:4" x14ac:dyDescent="0.25">
      <c r="A574" s="34" t="s">
        <v>95</v>
      </c>
      <c r="B574" s="35">
        <v>0.16666666666666666</v>
      </c>
      <c r="C574" s="35">
        <v>0</v>
      </c>
      <c r="D574" s="35">
        <v>0.4648711701972571</v>
      </c>
    </row>
    <row r="575" spans="1:4" x14ac:dyDescent="0.25">
      <c r="A575" s="34" t="s">
        <v>99</v>
      </c>
      <c r="B575" s="35">
        <v>0.22222222222222221</v>
      </c>
      <c r="C575" s="35">
        <v>0.11133520540600683</v>
      </c>
      <c r="D575" s="35">
        <v>0.33310923903843759</v>
      </c>
    </row>
    <row r="576" spans="1:4" x14ac:dyDescent="0.25">
      <c r="A576" s="33" t="s">
        <v>52</v>
      </c>
      <c r="B576" s="35">
        <v>0.7443820224719101</v>
      </c>
      <c r="C576" s="35">
        <v>0.7339864620487897</v>
      </c>
      <c r="D576" s="35">
        <v>0.7547775828950305</v>
      </c>
    </row>
    <row r="577" spans="1:4" x14ac:dyDescent="0.25">
      <c r="A577" s="34" t="s">
        <v>52</v>
      </c>
      <c r="B577" s="35">
        <v>0.7443820224719101</v>
      </c>
      <c r="C577" s="35">
        <v>0.7339864620487897</v>
      </c>
      <c r="D577" s="35">
        <v>0.7547775828950305</v>
      </c>
    </row>
    <row r="578" spans="1:4" x14ac:dyDescent="0.25">
      <c r="A578" s="33" t="s">
        <v>238</v>
      </c>
      <c r="B578" s="35">
        <v>0.51092946849201293</v>
      </c>
      <c r="C578" s="35">
        <v>0.49403666920229383</v>
      </c>
      <c r="D578" s="35">
        <v>0.5278222677817318</v>
      </c>
    </row>
    <row r="579" spans="1:4" x14ac:dyDescent="0.25">
      <c r="A579" s="34" t="s">
        <v>240</v>
      </c>
      <c r="B579" s="35">
        <v>0.55411415863602664</v>
      </c>
      <c r="C579" s="35">
        <v>0.53535788485747171</v>
      </c>
      <c r="D579" s="35">
        <v>0.57287043241458158</v>
      </c>
    </row>
    <row r="580" spans="1:4" x14ac:dyDescent="0.25">
      <c r="A580" s="34" t="s">
        <v>241</v>
      </c>
      <c r="B580" s="35">
        <v>0.31736526946107785</v>
      </c>
      <c r="C580" s="35">
        <v>0.29698635238710608</v>
      </c>
      <c r="D580" s="35">
        <v>0.33774418653504962</v>
      </c>
    </row>
    <row r="581" spans="1:4" x14ac:dyDescent="0.25">
      <c r="A581" s="34" t="s">
        <v>239</v>
      </c>
      <c r="B581" s="35">
        <v>0.64500846023688663</v>
      </c>
      <c r="C581" s="35">
        <v>0.62775528490463028</v>
      </c>
      <c r="D581" s="35">
        <v>0.66226163556914297</v>
      </c>
    </row>
    <row r="582" spans="1:4" x14ac:dyDescent="0.25">
      <c r="A582" s="34" t="s">
        <v>238</v>
      </c>
      <c r="B582" s="35" t="e">
        <v>#DIV/0!</v>
      </c>
      <c r="C582" s="35" t="e">
        <v>#DIV/0!</v>
      </c>
      <c r="D582" s="35" t="e">
        <v>#DIV/0!</v>
      </c>
    </row>
    <row r="583" spans="1:4" x14ac:dyDescent="0.25">
      <c r="A583" s="34" t="s">
        <v>59</v>
      </c>
      <c r="B583" s="35">
        <v>0.52722998563406032</v>
      </c>
      <c r="C583" s="35">
        <v>0.51604715465996753</v>
      </c>
      <c r="D583" s="35">
        <v>0.5384128166081531</v>
      </c>
    </row>
    <row r="584" spans="1:4" x14ac:dyDescent="0.25">
      <c r="A584" s="33" t="s">
        <v>23</v>
      </c>
      <c r="B584" s="35">
        <v>0.77737691001697795</v>
      </c>
      <c r="C584" s="35">
        <v>0.72824339258868576</v>
      </c>
      <c r="D584" s="35">
        <v>0.82651042744527004</v>
      </c>
    </row>
    <row r="585" spans="1:4" x14ac:dyDescent="0.25">
      <c r="A585" s="34" t="s">
        <v>23</v>
      </c>
      <c r="B585" s="35" t="e">
        <v>#DIV/0!</v>
      </c>
      <c r="C585" s="35" t="e">
        <v>#DIV/0!</v>
      </c>
      <c r="D585" s="35" t="e">
        <v>#DIV/0!</v>
      </c>
    </row>
    <row r="586" spans="1:4" x14ac:dyDescent="0.25">
      <c r="A586" s="34" t="s">
        <v>42</v>
      </c>
      <c r="B586" s="35">
        <v>0.59677419354838712</v>
      </c>
      <c r="C586" s="35">
        <v>0.5357208563239777</v>
      </c>
      <c r="D586" s="35">
        <v>0.65782753077279654</v>
      </c>
    </row>
    <row r="587" spans="1:4" x14ac:dyDescent="0.25">
      <c r="A587" s="34" t="s">
        <v>34</v>
      </c>
      <c r="B587" s="35">
        <v>0.77419354838709675</v>
      </c>
      <c r="C587" s="35">
        <v>0.72215523910206192</v>
      </c>
      <c r="D587" s="35">
        <v>0.82623185767213159</v>
      </c>
    </row>
    <row r="588" spans="1:4" x14ac:dyDescent="0.25">
      <c r="A588" s="34" t="s">
        <v>35</v>
      </c>
      <c r="B588" s="35">
        <v>0.75806451612903225</v>
      </c>
      <c r="C588" s="35">
        <v>0.70476379314526971</v>
      </c>
      <c r="D588" s="35">
        <v>0.81136523911279479</v>
      </c>
    </row>
    <row r="589" spans="1:4" x14ac:dyDescent="0.25">
      <c r="A589" s="34" t="s">
        <v>36</v>
      </c>
      <c r="B589" s="35">
        <v>0.75</v>
      </c>
      <c r="C589" s="35">
        <v>0.69610718522965265</v>
      </c>
      <c r="D589" s="35">
        <v>0.80389281477034735</v>
      </c>
    </row>
    <row r="590" spans="1:4" x14ac:dyDescent="0.25">
      <c r="A590" s="34" t="s">
        <v>37</v>
      </c>
      <c r="B590" s="35">
        <v>0.717741935483871</v>
      </c>
      <c r="C590" s="35">
        <v>0.66172264921245039</v>
      </c>
      <c r="D590" s="35">
        <v>0.77376122175529161</v>
      </c>
    </row>
    <row r="591" spans="1:4" x14ac:dyDescent="0.25">
      <c r="A591" s="34" t="s">
        <v>38</v>
      </c>
      <c r="B591" s="35">
        <v>0.63306451612903225</v>
      </c>
      <c r="C591" s="35">
        <v>0.57307863086730249</v>
      </c>
      <c r="D591" s="35">
        <v>0.69305040139076202</v>
      </c>
    </row>
    <row r="592" spans="1:4" x14ac:dyDescent="0.25">
      <c r="A592" s="34" t="s">
        <v>39</v>
      </c>
      <c r="B592" s="35">
        <v>0.70967741935483875</v>
      </c>
      <c r="C592" s="35">
        <v>0.65318357458990539</v>
      </c>
      <c r="D592" s="35">
        <v>0.7661712641197721</v>
      </c>
    </row>
    <row r="593" spans="1:4" x14ac:dyDescent="0.25">
      <c r="A593" s="34" t="s">
        <v>40</v>
      </c>
      <c r="B593" s="35">
        <v>0.62903225806451613</v>
      </c>
      <c r="C593" s="35">
        <v>0.56891007204704902</v>
      </c>
      <c r="D593" s="35">
        <v>0.68915444408198323</v>
      </c>
    </row>
    <row r="594" spans="1:4" x14ac:dyDescent="0.25">
      <c r="A594" s="34" t="s">
        <v>41</v>
      </c>
      <c r="B594" s="35">
        <v>0.60080645161290325</v>
      </c>
      <c r="C594" s="35">
        <v>0.53985426620599919</v>
      </c>
      <c r="D594" s="35">
        <v>0.66175863701980731</v>
      </c>
    </row>
    <row r="595" spans="1:4" x14ac:dyDescent="0.25">
      <c r="A595" s="34" t="s">
        <v>24</v>
      </c>
      <c r="B595" s="35">
        <v>0.83870967741935487</v>
      </c>
      <c r="C595" s="35">
        <v>0.79293342731797267</v>
      </c>
      <c r="D595" s="35">
        <v>0.88448592752073707</v>
      </c>
    </row>
    <row r="596" spans="1:4" x14ac:dyDescent="0.25">
      <c r="A596" s="34" t="s">
        <v>31</v>
      </c>
      <c r="B596" s="35">
        <v>0.91532258064516125</v>
      </c>
      <c r="C596" s="35">
        <v>0.88067274921895577</v>
      </c>
      <c r="D596" s="35">
        <v>0.94997241207136673</v>
      </c>
    </row>
    <row r="597" spans="1:4" x14ac:dyDescent="0.25">
      <c r="A597" s="34" t="s">
        <v>28</v>
      </c>
      <c r="B597" s="35">
        <v>0.85080645161290325</v>
      </c>
      <c r="C597" s="35">
        <v>0.80646390412473723</v>
      </c>
      <c r="D597" s="35">
        <v>0.89514899910106926</v>
      </c>
    </row>
    <row r="598" spans="1:4" x14ac:dyDescent="0.25">
      <c r="A598" s="34" t="s">
        <v>27</v>
      </c>
      <c r="B598" s="35">
        <v>0.86693548387096775</v>
      </c>
      <c r="C598" s="35">
        <v>0.82466329367045543</v>
      </c>
      <c r="D598" s="35">
        <v>0.90920767407148007</v>
      </c>
    </row>
    <row r="599" spans="1:4" x14ac:dyDescent="0.25">
      <c r="A599" s="34" t="s">
        <v>33</v>
      </c>
      <c r="B599" s="35">
        <v>0.70967741935483875</v>
      </c>
      <c r="C599" s="35">
        <v>0.65318357458990539</v>
      </c>
      <c r="D599" s="35">
        <v>0.7661712641197721</v>
      </c>
    </row>
    <row r="600" spans="1:4" x14ac:dyDescent="0.25">
      <c r="A600" s="34" t="s">
        <v>25</v>
      </c>
      <c r="B600" s="35">
        <v>0.89516129032258063</v>
      </c>
      <c r="C600" s="35">
        <v>0.85703349344638269</v>
      </c>
      <c r="D600" s="35">
        <v>0.93328908719877857</v>
      </c>
    </row>
    <row r="601" spans="1:4" x14ac:dyDescent="0.25">
      <c r="A601" s="34" t="s">
        <v>26</v>
      </c>
      <c r="B601" s="35">
        <v>0.91935483870967738</v>
      </c>
      <c r="C601" s="35">
        <v>0.88546566566261553</v>
      </c>
      <c r="D601" s="35">
        <v>0.95324401175673923</v>
      </c>
    </row>
    <row r="602" spans="1:4" x14ac:dyDescent="0.25">
      <c r="A602" s="34" t="s">
        <v>30</v>
      </c>
      <c r="B602" s="35">
        <v>0.85080645161290325</v>
      </c>
      <c r="C602" s="35">
        <v>0.80646390412473723</v>
      </c>
      <c r="D602" s="35">
        <v>0.89514899910106926</v>
      </c>
    </row>
    <row r="603" spans="1:4" x14ac:dyDescent="0.25">
      <c r="A603" s="34" t="s">
        <v>32</v>
      </c>
      <c r="B603" s="35">
        <v>0.83064516129032262</v>
      </c>
      <c r="C603" s="35">
        <v>0.78396452087856539</v>
      </c>
      <c r="D603" s="35">
        <v>0.87732580170207985</v>
      </c>
    </row>
    <row r="604" spans="1:4" x14ac:dyDescent="0.25">
      <c r="A604" s="34" t="s">
        <v>29</v>
      </c>
      <c r="B604" s="35">
        <v>0.92338709677419351</v>
      </c>
      <c r="C604" s="35">
        <v>0.89028365942703513</v>
      </c>
      <c r="D604" s="35">
        <v>0.95649053412135188</v>
      </c>
    </row>
    <row r="605" spans="1:4" x14ac:dyDescent="0.25">
      <c r="A605" s="33" t="s">
        <v>56</v>
      </c>
      <c r="B605" s="35">
        <v>0.45125890949190534</v>
      </c>
      <c r="C605" s="35">
        <v>0.41752932407974191</v>
      </c>
      <c r="D605" s="35">
        <v>0.48498849490406881</v>
      </c>
    </row>
    <row r="606" spans="1:4" x14ac:dyDescent="0.25">
      <c r="A606" s="34" t="s">
        <v>57</v>
      </c>
      <c r="B606" s="35">
        <v>0.38948995363214839</v>
      </c>
      <c r="C606" s="35">
        <v>0.35191499868302661</v>
      </c>
      <c r="D606" s="35">
        <v>0.42706490858127016</v>
      </c>
    </row>
    <row r="607" spans="1:4" x14ac:dyDescent="0.25">
      <c r="A607" s="34" t="s">
        <v>58</v>
      </c>
      <c r="B607" s="35">
        <v>0.51142857142857145</v>
      </c>
      <c r="C607" s="35">
        <v>0.47439773022829623</v>
      </c>
      <c r="D607" s="35">
        <v>0.54845941262884668</v>
      </c>
    </row>
    <row r="608" spans="1:4" x14ac:dyDescent="0.25">
      <c r="A608" s="34" t="s">
        <v>56</v>
      </c>
      <c r="B608" s="35" t="e">
        <v>#DIV/0!</v>
      </c>
      <c r="C608" s="35" t="e">
        <v>#DIV/0!</v>
      </c>
      <c r="D608" s="35" t="e">
        <v>#DIV/0!</v>
      </c>
    </row>
    <row r="609" spans="1:4" x14ac:dyDescent="0.25">
      <c r="A609" s="34" t="s">
        <v>59</v>
      </c>
      <c r="B609" s="35">
        <v>0.45285820341499627</v>
      </c>
      <c r="C609" s="35">
        <v>0.42627524332790295</v>
      </c>
      <c r="D609" s="35">
        <v>0.4794411635020896</v>
      </c>
    </row>
    <row r="610" spans="1:4" x14ac:dyDescent="0.25">
      <c r="A610" s="33" t="s">
        <v>54</v>
      </c>
      <c r="B610" s="35">
        <v>0.71046228710462289</v>
      </c>
      <c r="C610" s="35">
        <v>0.66661343335705903</v>
      </c>
      <c r="D610" s="35">
        <v>0.75431114085218676</v>
      </c>
    </row>
    <row r="611" spans="1:4" x14ac:dyDescent="0.25">
      <c r="A611" s="34" t="s">
        <v>54</v>
      </c>
      <c r="B611" s="35">
        <v>0.71046228710462289</v>
      </c>
      <c r="C611" s="35">
        <v>0.66661343335705903</v>
      </c>
      <c r="D611" s="35">
        <v>0.75431114085218676</v>
      </c>
    </row>
    <row r="612" spans="1:4" x14ac:dyDescent="0.25">
      <c r="A612" s="33" t="s">
        <v>104</v>
      </c>
      <c r="B612" s="35">
        <v>0.58880778588807792</v>
      </c>
      <c r="C612" s="35">
        <v>0.54625557631564392</v>
      </c>
      <c r="D612" s="35">
        <v>0.6313599954605118</v>
      </c>
    </row>
    <row r="613" spans="1:4" x14ac:dyDescent="0.25">
      <c r="A613" s="34" t="s">
        <v>243</v>
      </c>
      <c r="B613" s="35">
        <v>0.62287104622871048</v>
      </c>
      <c r="C613" s="35">
        <v>0.57601354014058015</v>
      </c>
      <c r="D613" s="35">
        <v>0.66972855231684081</v>
      </c>
    </row>
    <row r="614" spans="1:4" x14ac:dyDescent="0.25">
      <c r="A614" s="34" t="s">
        <v>109</v>
      </c>
      <c r="B614" s="35">
        <v>0.63260340632603407</v>
      </c>
      <c r="C614" s="35">
        <v>0.58599454573966414</v>
      </c>
      <c r="D614" s="35">
        <v>0.67921226691240399</v>
      </c>
    </row>
    <row r="615" spans="1:4" x14ac:dyDescent="0.25">
      <c r="A615" s="34" t="s">
        <v>104</v>
      </c>
      <c r="B615" s="35" t="e">
        <v>#DIV/0!</v>
      </c>
      <c r="C615" s="35" t="e">
        <v>#DIV/0!</v>
      </c>
      <c r="D615" s="35" t="e">
        <v>#DIV/0!</v>
      </c>
    </row>
    <row r="616" spans="1:4" x14ac:dyDescent="0.25">
      <c r="A616" s="34" t="s">
        <v>108</v>
      </c>
      <c r="B616" s="35">
        <v>0.5012165450121655</v>
      </c>
      <c r="C616" s="35">
        <v>0.4528768529771614</v>
      </c>
      <c r="D616" s="35">
        <v>0.5495562370471696</v>
      </c>
    </row>
    <row r="617" spans="1:4" x14ac:dyDescent="0.25">
      <c r="A617" s="34" t="s">
        <v>105</v>
      </c>
      <c r="B617" s="35">
        <v>0.90997566909975669</v>
      </c>
      <c r="C617" s="35">
        <v>0.88230434113725476</v>
      </c>
      <c r="D617" s="35">
        <v>0.93764699706225862</v>
      </c>
    </row>
    <row r="618" spans="1:4" x14ac:dyDescent="0.25">
      <c r="A618" s="34" t="s">
        <v>106</v>
      </c>
      <c r="B618" s="35">
        <v>0.27737226277372262</v>
      </c>
      <c r="C618" s="35">
        <v>0.23408860158355921</v>
      </c>
      <c r="D618" s="35">
        <v>0.32065592396388604</v>
      </c>
    </row>
    <row r="619" spans="1:4" x14ac:dyDescent="0.25">
      <c r="A619" s="33" t="s">
        <v>78</v>
      </c>
      <c r="B619" s="35">
        <v>0.58394160583941601</v>
      </c>
      <c r="C619" s="35">
        <v>0.53628786324703992</v>
      </c>
      <c r="D619" s="35">
        <v>0.6315953484317921</v>
      </c>
    </row>
    <row r="620" spans="1:4" x14ac:dyDescent="0.25">
      <c r="A620" s="34" t="s">
        <v>78</v>
      </c>
      <c r="B620" s="35">
        <v>0.58394160583941601</v>
      </c>
      <c r="C620" s="35">
        <v>0.53628786324703992</v>
      </c>
      <c r="D620" s="35">
        <v>0.6315953484317921</v>
      </c>
    </row>
    <row r="621" spans="1:4" x14ac:dyDescent="0.25">
      <c r="A621" s="33" t="s">
        <v>153</v>
      </c>
      <c r="B621" s="35">
        <v>0.13359722909450769</v>
      </c>
      <c r="C621" s="35">
        <v>5.6331686100484855E-2</v>
      </c>
      <c r="D621" s="35">
        <v>0.21086277208853052</v>
      </c>
    </row>
    <row r="622" spans="1:4" x14ac:dyDescent="0.25">
      <c r="A622" s="34" t="s">
        <v>129</v>
      </c>
      <c r="B622" s="35">
        <v>0</v>
      </c>
      <c r="C622" s="35">
        <v>0</v>
      </c>
      <c r="D622" s="35">
        <v>0</v>
      </c>
    </row>
    <row r="623" spans="1:4" x14ac:dyDescent="0.25">
      <c r="A623" s="34" t="s">
        <v>154</v>
      </c>
      <c r="B623" s="35">
        <v>0.2558139534883721</v>
      </c>
      <c r="C623" s="35">
        <v>0.12539980210496396</v>
      </c>
      <c r="D623" s="35">
        <v>0.38622810487178028</v>
      </c>
    </row>
    <row r="624" spans="1:4" x14ac:dyDescent="0.25">
      <c r="A624" s="34" t="s">
        <v>135</v>
      </c>
      <c r="B624" s="35">
        <v>0.23404255319148937</v>
      </c>
      <c r="C624" s="35">
        <v>0.11299475968256373</v>
      </c>
      <c r="D624" s="35">
        <v>0.355090346700415</v>
      </c>
    </row>
    <row r="625" spans="1:4" x14ac:dyDescent="0.25">
      <c r="A625" s="34" t="s">
        <v>130</v>
      </c>
      <c r="B625" s="35">
        <v>0</v>
      </c>
      <c r="C625" s="35">
        <v>0</v>
      </c>
      <c r="D625" s="35">
        <v>0</v>
      </c>
    </row>
    <row r="626" spans="1:4" x14ac:dyDescent="0.25">
      <c r="A626" s="34" t="s">
        <v>155</v>
      </c>
      <c r="B626" s="35">
        <v>0.16279069767441862</v>
      </c>
      <c r="C626" s="35">
        <v>5.2445443754854382E-2</v>
      </c>
      <c r="D626" s="35">
        <v>0.27313595159398285</v>
      </c>
    </row>
    <row r="627" spans="1:4" x14ac:dyDescent="0.25">
      <c r="A627" s="34" t="s">
        <v>136</v>
      </c>
      <c r="B627" s="35">
        <v>0.14893617021276595</v>
      </c>
      <c r="C627" s="35">
        <v>4.7150111060527036E-2</v>
      </c>
      <c r="D627" s="35">
        <v>0.25072222936500488</v>
      </c>
    </row>
    <row r="628" spans="1:4" x14ac:dyDescent="0.25">
      <c r="A628" s="34" t="s">
        <v>153</v>
      </c>
      <c r="B628" s="35" t="e">
        <v>#DIV/0!</v>
      </c>
      <c r="C628" s="35" t="e">
        <v>#DIV/0!</v>
      </c>
      <c r="D628" s="35" t="e">
        <v>#DIV/0!</v>
      </c>
    </row>
    <row r="629" spans="1:4" x14ac:dyDescent="0.25">
      <c r="A629" s="33" t="s">
        <v>145</v>
      </c>
      <c r="B629" s="35">
        <v>0.33728786926461346</v>
      </c>
      <c r="C629" s="35">
        <v>0.16179771220772932</v>
      </c>
      <c r="D629" s="35">
        <v>0.5127780263214976</v>
      </c>
    </row>
    <row r="630" spans="1:4" x14ac:dyDescent="0.25">
      <c r="A630" s="34" t="s">
        <v>148</v>
      </c>
      <c r="B630" s="35">
        <v>0.51351351351351349</v>
      </c>
      <c r="C630" s="35">
        <v>0.35246135929232181</v>
      </c>
      <c r="D630" s="35">
        <v>0.67456566773470517</v>
      </c>
    </row>
    <row r="631" spans="1:4" x14ac:dyDescent="0.25">
      <c r="A631" s="34" t="s">
        <v>146</v>
      </c>
      <c r="B631" s="35">
        <v>0.5</v>
      </c>
      <c r="C631" s="35">
        <v>9.9916675345414263E-2</v>
      </c>
      <c r="D631" s="35">
        <v>0.90008332465458574</v>
      </c>
    </row>
    <row r="632" spans="1:4" x14ac:dyDescent="0.25">
      <c r="A632" s="34" t="s">
        <v>150</v>
      </c>
      <c r="B632" s="35">
        <v>0</v>
      </c>
      <c r="C632" s="35">
        <v>0</v>
      </c>
      <c r="D632" s="35">
        <v>0</v>
      </c>
    </row>
    <row r="633" spans="1:4" x14ac:dyDescent="0.25">
      <c r="A633" s="34" t="s">
        <v>135</v>
      </c>
      <c r="B633" s="35">
        <v>0.51162790697674421</v>
      </c>
      <c r="C633" s="35">
        <v>0.36221972687476978</v>
      </c>
      <c r="D633" s="35">
        <v>0.66103608707871864</v>
      </c>
    </row>
    <row r="634" spans="1:4" x14ac:dyDescent="0.25">
      <c r="A634" s="34" t="s">
        <v>149</v>
      </c>
      <c r="B634" s="35">
        <v>0.32432432432432434</v>
      </c>
      <c r="C634" s="35">
        <v>0.17348516175608936</v>
      </c>
      <c r="D634" s="35">
        <v>0.47516348689255933</v>
      </c>
    </row>
    <row r="635" spans="1:4" x14ac:dyDescent="0.25">
      <c r="A635" s="34" t="s">
        <v>147</v>
      </c>
      <c r="B635" s="35">
        <v>0.5</v>
      </c>
      <c r="C635" s="35">
        <v>9.9916675345414263E-2</v>
      </c>
      <c r="D635" s="35">
        <v>0.90008332465458574</v>
      </c>
    </row>
    <row r="636" spans="1:4" x14ac:dyDescent="0.25">
      <c r="A636" s="34" t="s">
        <v>151</v>
      </c>
      <c r="B636" s="35">
        <v>0</v>
      </c>
      <c r="C636" s="35">
        <v>0</v>
      </c>
      <c r="D636" s="35">
        <v>0</v>
      </c>
    </row>
    <row r="637" spans="1:4" x14ac:dyDescent="0.25">
      <c r="A637" s="34" t="s">
        <v>136</v>
      </c>
      <c r="B637" s="35">
        <v>0.34883720930232559</v>
      </c>
      <c r="C637" s="35">
        <v>0.20638209904782523</v>
      </c>
      <c r="D637" s="35">
        <v>0.49129231955682595</v>
      </c>
    </row>
    <row r="638" spans="1:4" x14ac:dyDescent="0.25">
      <c r="A638" s="34" t="s">
        <v>145</v>
      </c>
      <c r="B638" s="35" t="e">
        <v>#DIV/0!</v>
      </c>
      <c r="C638" s="35" t="e">
        <v>#DIV/0!</v>
      </c>
      <c r="D638" s="35" t="e">
        <v>#DIV/0!</v>
      </c>
    </row>
    <row r="639" spans="1:4" x14ac:dyDescent="0.25">
      <c r="A639" s="33" t="s">
        <v>128</v>
      </c>
      <c r="B639" s="35">
        <v>0.33653846153846151</v>
      </c>
      <c r="C639" s="35">
        <v>0.24716215441983866</v>
      </c>
      <c r="D639" s="35">
        <v>0.42591476865708444</v>
      </c>
    </row>
    <row r="640" spans="1:4" x14ac:dyDescent="0.25">
      <c r="A640" s="34" t="s">
        <v>129</v>
      </c>
      <c r="B640" s="35">
        <v>0</v>
      </c>
      <c r="C640" s="35">
        <v>0</v>
      </c>
      <c r="D640" s="35">
        <v>0</v>
      </c>
    </row>
    <row r="641" spans="1:4" x14ac:dyDescent="0.25">
      <c r="A641" s="34" t="s">
        <v>131</v>
      </c>
      <c r="B641" s="35">
        <v>0.73076923076923073</v>
      </c>
      <c r="C641" s="35">
        <v>0.56027021752154582</v>
      </c>
      <c r="D641" s="35">
        <v>0.90126824401691563</v>
      </c>
    </row>
    <row r="642" spans="1:4" x14ac:dyDescent="0.25">
      <c r="A642" s="34" t="s">
        <v>133</v>
      </c>
      <c r="B642" s="35">
        <v>0</v>
      </c>
      <c r="C642" s="35">
        <v>0</v>
      </c>
      <c r="D642" s="35">
        <v>0</v>
      </c>
    </row>
    <row r="643" spans="1:4" x14ac:dyDescent="0.25">
      <c r="A643" s="34" t="s">
        <v>135</v>
      </c>
      <c r="B643" s="35">
        <v>0.73076923076923073</v>
      </c>
      <c r="C643" s="35">
        <v>0.56027021752154582</v>
      </c>
      <c r="D643" s="35">
        <v>0.90126824401691563</v>
      </c>
    </row>
    <row r="644" spans="1:4" x14ac:dyDescent="0.25">
      <c r="A644" s="34" t="s">
        <v>130</v>
      </c>
      <c r="B644" s="35">
        <v>0</v>
      </c>
      <c r="C644" s="35">
        <v>0</v>
      </c>
      <c r="D644" s="35">
        <v>0</v>
      </c>
    </row>
    <row r="645" spans="1:4" x14ac:dyDescent="0.25">
      <c r="A645" s="34" t="s">
        <v>132</v>
      </c>
      <c r="B645" s="35">
        <v>0.61538461538461542</v>
      </c>
      <c r="C645" s="35">
        <v>0.42837840015780881</v>
      </c>
      <c r="D645" s="35">
        <v>0.80239083061142202</v>
      </c>
    </row>
    <row r="646" spans="1:4" x14ac:dyDescent="0.25">
      <c r="A646" s="34" t="s">
        <v>134</v>
      </c>
      <c r="B646" s="35">
        <v>0</v>
      </c>
      <c r="C646" s="35">
        <v>0</v>
      </c>
      <c r="D646" s="35">
        <v>0</v>
      </c>
    </row>
    <row r="647" spans="1:4" x14ac:dyDescent="0.25">
      <c r="A647" s="34" t="s">
        <v>136</v>
      </c>
      <c r="B647" s="35">
        <v>0.61538461538461542</v>
      </c>
      <c r="C647" s="35">
        <v>0.42837840015780881</v>
      </c>
      <c r="D647" s="35">
        <v>0.80239083061142202</v>
      </c>
    </row>
    <row r="648" spans="1:4" x14ac:dyDescent="0.25">
      <c r="A648" s="34" t="s">
        <v>128</v>
      </c>
      <c r="B648" s="35" t="e">
        <v>#DIV/0!</v>
      </c>
      <c r="C648" s="35" t="e">
        <v>#DIV/0!</v>
      </c>
      <c r="D648" s="35" t="e">
        <v>#DIV/0!</v>
      </c>
    </row>
    <row r="649" spans="1:4" x14ac:dyDescent="0.25">
      <c r="A649" s="33" t="s">
        <v>138</v>
      </c>
      <c r="B649" s="35">
        <v>0.41483335096931784</v>
      </c>
      <c r="C649" s="35">
        <v>0.34091650675536067</v>
      </c>
      <c r="D649" s="35">
        <v>0.48875019518327489</v>
      </c>
    </row>
    <row r="650" spans="1:4" x14ac:dyDescent="0.25">
      <c r="A650" s="34" t="s">
        <v>131</v>
      </c>
      <c r="B650" s="35">
        <v>0.58585858585858586</v>
      </c>
      <c r="C650" s="35">
        <v>0.48882787689554663</v>
      </c>
      <c r="D650" s="35">
        <v>0.68288929482162508</v>
      </c>
    </row>
    <row r="651" spans="1:4" x14ac:dyDescent="0.25">
      <c r="A651" s="34" t="s">
        <v>139</v>
      </c>
      <c r="B651" s="35">
        <v>0.72413793103448276</v>
      </c>
      <c r="C651" s="35">
        <v>0.60911121592705819</v>
      </c>
      <c r="D651" s="35">
        <v>0.83916464614190733</v>
      </c>
    </row>
    <row r="652" spans="1:4" x14ac:dyDescent="0.25">
      <c r="A652" s="34" t="s">
        <v>133</v>
      </c>
      <c r="B652" s="35">
        <v>0</v>
      </c>
      <c r="C652" s="35">
        <v>0</v>
      </c>
      <c r="D652" s="35">
        <v>0</v>
      </c>
    </row>
    <row r="653" spans="1:4" x14ac:dyDescent="0.25">
      <c r="A653" s="34" t="s">
        <v>135</v>
      </c>
      <c r="B653" s="35">
        <v>0.63291139240506333</v>
      </c>
      <c r="C653" s="35">
        <v>0.55775179628329541</v>
      </c>
      <c r="D653" s="35">
        <v>0.70807098852683126</v>
      </c>
    </row>
    <row r="654" spans="1:4" x14ac:dyDescent="0.25">
      <c r="A654" s="34" t="s">
        <v>132</v>
      </c>
      <c r="B654" s="35">
        <v>0.45454545454545453</v>
      </c>
      <c r="C654" s="35">
        <v>0.35645959183419695</v>
      </c>
      <c r="D654" s="35">
        <v>0.55263131725671211</v>
      </c>
    </row>
    <row r="655" spans="1:4" x14ac:dyDescent="0.25">
      <c r="A655" s="34" t="s">
        <v>140</v>
      </c>
      <c r="B655" s="35">
        <v>0.46551724137931033</v>
      </c>
      <c r="C655" s="35">
        <v>0.33714331928818808</v>
      </c>
      <c r="D655" s="35">
        <v>0.59389116347043258</v>
      </c>
    </row>
    <row r="656" spans="1:4" x14ac:dyDescent="0.25">
      <c r="A656" s="34" t="s">
        <v>134</v>
      </c>
      <c r="B656" s="35">
        <v>0</v>
      </c>
      <c r="C656" s="35">
        <v>0</v>
      </c>
      <c r="D656" s="35">
        <v>0</v>
      </c>
    </row>
    <row r="657" spans="1:4" x14ac:dyDescent="0.25">
      <c r="A657" s="34" t="s">
        <v>136</v>
      </c>
      <c r="B657" s="35">
        <v>0.45569620253164556</v>
      </c>
      <c r="C657" s="35">
        <v>0.37803825381460032</v>
      </c>
      <c r="D657" s="35">
        <v>0.53335415124869079</v>
      </c>
    </row>
    <row r="658" spans="1:4" x14ac:dyDescent="0.25">
      <c r="A658" s="34" t="s">
        <v>138</v>
      </c>
      <c r="B658" s="35" t="e">
        <v>#DIV/0!</v>
      </c>
      <c r="C658" s="35" t="e">
        <v>#DIV/0!</v>
      </c>
      <c r="D658" s="35" t="e">
        <v>#DIV/0!</v>
      </c>
    </row>
    <row r="659" spans="1:4" x14ac:dyDescent="0.25">
      <c r="A659" s="33" t="s">
        <v>124</v>
      </c>
      <c r="B659" s="35">
        <v>0.55651260504201683</v>
      </c>
      <c r="C659" s="35">
        <v>0.41291805848776103</v>
      </c>
      <c r="D659" s="35">
        <v>0.70010715159627246</v>
      </c>
    </row>
    <row r="660" spans="1:4" x14ac:dyDescent="0.25">
      <c r="A660" s="34" t="s">
        <v>126</v>
      </c>
      <c r="B660" s="35">
        <v>0.6071428571428571</v>
      </c>
      <c r="C660" s="35">
        <v>0.42624233199160166</v>
      </c>
      <c r="D660" s="35">
        <v>0.78804338229411253</v>
      </c>
    </row>
    <row r="661" spans="1:4" x14ac:dyDescent="0.25">
      <c r="A661" s="34" t="s">
        <v>124</v>
      </c>
      <c r="B661" s="35" t="e">
        <v>#DIV/0!</v>
      </c>
      <c r="C661" s="35" t="e">
        <v>#DIV/0!</v>
      </c>
      <c r="D661" s="35" t="e">
        <v>#DIV/0!</v>
      </c>
    </row>
    <row r="662" spans="1:4" x14ac:dyDescent="0.25">
      <c r="A662" s="34" t="s">
        <v>125</v>
      </c>
      <c r="B662" s="35">
        <v>0.50588235294117645</v>
      </c>
      <c r="C662" s="35">
        <v>0.3995937849839204</v>
      </c>
      <c r="D662" s="35">
        <v>0.6121709208984325</v>
      </c>
    </row>
    <row r="663" spans="1:4" x14ac:dyDescent="0.25">
      <c r="A663" s="33" t="s">
        <v>44</v>
      </c>
      <c r="B663" s="35">
        <v>0.5878345498783456</v>
      </c>
      <c r="C663" s="35">
        <v>0.54536335126765678</v>
      </c>
      <c r="D663" s="35">
        <v>0.6303057484890342</v>
      </c>
    </row>
    <row r="664" spans="1:4" x14ac:dyDescent="0.25">
      <c r="A664" s="34" t="s">
        <v>48</v>
      </c>
      <c r="B664" s="35">
        <v>0.75425790754257904</v>
      </c>
      <c r="C664" s="35">
        <v>0.71263476441989004</v>
      </c>
      <c r="D664" s="35">
        <v>0.79588105066526804</v>
      </c>
    </row>
    <row r="665" spans="1:4" x14ac:dyDescent="0.25">
      <c r="A665" s="34" t="s">
        <v>34</v>
      </c>
      <c r="B665" s="35">
        <v>0.30656934306569344</v>
      </c>
      <c r="C665" s="35">
        <v>0.26199334857114648</v>
      </c>
      <c r="D665" s="35">
        <v>0.35114533756024041</v>
      </c>
    </row>
    <row r="666" spans="1:4" x14ac:dyDescent="0.25">
      <c r="A666" s="34" t="s">
        <v>47</v>
      </c>
      <c r="B666" s="35">
        <v>0.32846715328467152</v>
      </c>
      <c r="C666" s="35">
        <v>0.28306099446998134</v>
      </c>
      <c r="D666" s="35">
        <v>0.3738733120993617</v>
      </c>
    </row>
    <row r="667" spans="1:4" x14ac:dyDescent="0.25">
      <c r="A667" s="34" t="s">
        <v>44</v>
      </c>
      <c r="B667" s="35" t="e">
        <v>#DIV/0!</v>
      </c>
      <c r="C667" s="35" t="e">
        <v>#DIV/0!</v>
      </c>
      <c r="D667" s="35" t="e">
        <v>#DIV/0!</v>
      </c>
    </row>
    <row r="668" spans="1:4" x14ac:dyDescent="0.25">
      <c r="A668" s="34" t="s">
        <v>45</v>
      </c>
      <c r="B668" s="35">
        <v>0.77615571776155723</v>
      </c>
      <c r="C668" s="35">
        <v>0.7358578011594884</v>
      </c>
      <c r="D668" s="35">
        <v>0.81645363436362606</v>
      </c>
    </row>
    <row r="669" spans="1:4" x14ac:dyDescent="0.25">
      <c r="A669" s="34" t="s">
        <v>46</v>
      </c>
      <c r="B669" s="35">
        <v>0.77372262773722633</v>
      </c>
      <c r="C669" s="35">
        <v>0.73326984771777792</v>
      </c>
      <c r="D669" s="35">
        <v>0.81417540775667474</v>
      </c>
    </row>
    <row r="670" spans="1:4" x14ac:dyDescent="0.25">
      <c r="A670" s="33" t="s">
        <v>200</v>
      </c>
      <c r="B670" s="35">
        <v>0.19661773583913056</v>
      </c>
      <c r="C670" s="35">
        <v>0.12127919866833366</v>
      </c>
      <c r="D670" s="35">
        <v>0.27195627300992753</v>
      </c>
    </row>
    <row r="671" spans="1:4" x14ac:dyDescent="0.25">
      <c r="A671" s="34" t="s">
        <v>202</v>
      </c>
      <c r="B671" s="35">
        <v>0</v>
      </c>
      <c r="C671" s="35">
        <v>0</v>
      </c>
      <c r="D671" s="35">
        <v>0</v>
      </c>
    </row>
    <row r="672" spans="1:4" x14ac:dyDescent="0.25">
      <c r="A672" s="34" t="s">
        <v>204</v>
      </c>
      <c r="B672" s="35">
        <v>0</v>
      </c>
      <c r="C672" s="35">
        <v>0</v>
      </c>
      <c r="D672" s="35">
        <v>0</v>
      </c>
    </row>
    <row r="673" spans="1:4" x14ac:dyDescent="0.25">
      <c r="A673" s="34" t="s">
        <v>206</v>
      </c>
      <c r="B673" s="35">
        <v>0</v>
      </c>
      <c r="C673" s="35">
        <v>0</v>
      </c>
      <c r="D673" s="35">
        <v>0</v>
      </c>
    </row>
    <row r="674" spans="1:4" x14ac:dyDescent="0.25">
      <c r="A674" s="34" t="s">
        <v>208</v>
      </c>
      <c r="B674" s="35">
        <v>0</v>
      </c>
      <c r="C674" s="35">
        <v>0</v>
      </c>
      <c r="D674" s="35">
        <v>0</v>
      </c>
    </row>
    <row r="675" spans="1:4" x14ac:dyDescent="0.25">
      <c r="A675" s="34" t="s">
        <v>210</v>
      </c>
      <c r="B675" s="35">
        <v>0.15384615384615385</v>
      </c>
      <c r="C675" s="35">
        <v>9.9448432607964959E-2</v>
      </c>
      <c r="D675" s="35">
        <v>0.20824387508434275</v>
      </c>
    </row>
    <row r="676" spans="1:4" x14ac:dyDescent="0.25">
      <c r="A676" s="34" t="s">
        <v>212</v>
      </c>
      <c r="B676" s="35">
        <v>7.8431372549019607E-2</v>
      </c>
      <c r="C676" s="35">
        <v>4.6443931927979965E-3</v>
      </c>
      <c r="D676" s="35">
        <v>0.15221835190524122</v>
      </c>
    </row>
    <row r="677" spans="1:4" x14ac:dyDescent="0.25">
      <c r="A677" s="34" t="s">
        <v>214</v>
      </c>
      <c r="B677" s="35">
        <v>0.10891089108910891</v>
      </c>
      <c r="C677" s="35">
        <v>4.8154550505133224E-2</v>
      </c>
      <c r="D677" s="35">
        <v>0.16966723167308459</v>
      </c>
    </row>
    <row r="678" spans="1:4" x14ac:dyDescent="0.25">
      <c r="A678" s="34" t="s">
        <v>216</v>
      </c>
      <c r="B678" s="35">
        <v>0.13141025641025642</v>
      </c>
      <c r="C678" s="35">
        <v>9.3921524167361714E-2</v>
      </c>
      <c r="D678" s="35">
        <v>0.16889898865315112</v>
      </c>
    </row>
    <row r="679" spans="1:4" x14ac:dyDescent="0.25">
      <c r="A679" s="34" t="s">
        <v>218</v>
      </c>
      <c r="B679" s="35">
        <v>0.15204678362573099</v>
      </c>
      <c r="C679" s="35">
        <v>9.8228160733129732E-2</v>
      </c>
      <c r="D679" s="35">
        <v>0.20586540651833224</v>
      </c>
    </row>
    <row r="680" spans="1:4" x14ac:dyDescent="0.25">
      <c r="A680" s="34" t="s">
        <v>220</v>
      </c>
      <c r="B680" s="35">
        <v>7.8431372549019607E-2</v>
      </c>
      <c r="C680" s="35">
        <v>4.6443931927979965E-3</v>
      </c>
      <c r="D680" s="35">
        <v>0.15221835190524122</v>
      </c>
    </row>
    <row r="681" spans="1:4" x14ac:dyDescent="0.25">
      <c r="A681" s="34" t="s">
        <v>222</v>
      </c>
      <c r="B681" s="35">
        <v>0.10185185185185185</v>
      </c>
      <c r="C681" s="35">
        <v>4.4808813758768218E-2</v>
      </c>
      <c r="D681" s="35">
        <v>0.15889488994493547</v>
      </c>
    </row>
    <row r="682" spans="1:4" x14ac:dyDescent="0.25">
      <c r="A682" s="34" t="s">
        <v>224</v>
      </c>
      <c r="B682" s="35">
        <v>0.12812499999999999</v>
      </c>
      <c r="C682" s="35">
        <v>9.1504427128704352E-2</v>
      </c>
      <c r="D682" s="35">
        <v>0.16474557287129563</v>
      </c>
    </row>
    <row r="683" spans="1:4" x14ac:dyDescent="0.25">
      <c r="A683" s="34" t="s">
        <v>200</v>
      </c>
      <c r="B683" s="35" t="e">
        <v>#DIV/0!</v>
      </c>
      <c r="C683" s="35" t="e">
        <v>#DIV/0!</v>
      </c>
      <c r="D683" s="35" t="e">
        <v>#DIV/0!</v>
      </c>
    </row>
    <row r="684" spans="1:4" x14ac:dyDescent="0.25">
      <c r="A684" s="34" t="s">
        <v>201</v>
      </c>
      <c r="B684" s="35">
        <v>0</v>
      </c>
      <c r="C684" s="35">
        <v>0</v>
      </c>
      <c r="D684" s="35">
        <v>0</v>
      </c>
    </row>
    <row r="685" spans="1:4" x14ac:dyDescent="0.25">
      <c r="A685" s="34" t="s">
        <v>203</v>
      </c>
      <c r="B685" s="35">
        <v>0</v>
      </c>
      <c r="C685" s="35">
        <v>0</v>
      </c>
      <c r="D685" s="35">
        <v>0</v>
      </c>
    </row>
    <row r="686" spans="1:4" x14ac:dyDescent="0.25">
      <c r="A686" s="34" t="s">
        <v>205</v>
      </c>
      <c r="B686" s="35">
        <v>0.42857142857142855</v>
      </c>
      <c r="C686" s="35">
        <v>6.1965372974961352E-2</v>
      </c>
      <c r="D686" s="35">
        <v>0.7951774841678958</v>
      </c>
    </row>
    <row r="687" spans="1:4" x14ac:dyDescent="0.25">
      <c r="A687" s="34" t="s">
        <v>207</v>
      </c>
      <c r="B687" s="35">
        <v>0.375</v>
      </c>
      <c r="C687" s="35">
        <v>3.9519933528085749E-2</v>
      </c>
      <c r="D687" s="35">
        <v>0.7104800664719142</v>
      </c>
    </row>
    <row r="688" spans="1:4" x14ac:dyDescent="0.25">
      <c r="A688" s="34" t="s">
        <v>209</v>
      </c>
      <c r="B688" s="35">
        <v>0.44970414201183434</v>
      </c>
      <c r="C688" s="35">
        <v>0.37470189325136449</v>
      </c>
      <c r="D688" s="35">
        <v>0.52470639077230419</v>
      </c>
    </row>
    <row r="689" spans="1:4" x14ac:dyDescent="0.25">
      <c r="A689" s="34" t="s">
        <v>211</v>
      </c>
      <c r="B689" s="35">
        <v>0.17647058823529413</v>
      </c>
      <c r="C689" s="35">
        <v>7.1842881327815356E-2</v>
      </c>
      <c r="D689" s="35">
        <v>0.2810982951427729</v>
      </c>
    </row>
    <row r="690" spans="1:4" x14ac:dyDescent="0.25">
      <c r="A690" s="34" t="s">
        <v>213</v>
      </c>
      <c r="B690" s="35">
        <v>0.45544554455445546</v>
      </c>
      <c r="C690" s="35">
        <v>0.35831982008320395</v>
      </c>
      <c r="D690" s="35">
        <v>0.55257126902570697</v>
      </c>
    </row>
    <row r="691" spans="1:4" x14ac:dyDescent="0.25">
      <c r="A691" s="34" t="s">
        <v>215</v>
      </c>
      <c r="B691" s="35">
        <v>0.41346153846153844</v>
      </c>
      <c r="C691" s="35">
        <v>0.35881727452564638</v>
      </c>
      <c r="D691" s="35">
        <v>0.46810580239743049</v>
      </c>
    </row>
    <row r="692" spans="1:4" x14ac:dyDescent="0.25">
      <c r="A692" s="34" t="s">
        <v>217</v>
      </c>
      <c r="B692" s="35">
        <v>0.44444444444444442</v>
      </c>
      <c r="C692" s="35">
        <v>0.36996601592270728</v>
      </c>
      <c r="D692" s="35">
        <v>0.51892287296618156</v>
      </c>
    </row>
    <row r="693" spans="1:4" x14ac:dyDescent="0.25">
      <c r="A693" s="34" t="s">
        <v>219</v>
      </c>
      <c r="B693" s="35">
        <v>0.17647058823529413</v>
      </c>
      <c r="C693" s="35">
        <v>7.1842881327815356E-2</v>
      </c>
      <c r="D693" s="35">
        <v>0.2810982951427729</v>
      </c>
    </row>
    <row r="694" spans="1:4" x14ac:dyDescent="0.25">
      <c r="A694" s="34" t="s">
        <v>221</v>
      </c>
      <c r="B694" s="35">
        <v>0.45370370370370372</v>
      </c>
      <c r="C694" s="35">
        <v>0.35980826747720218</v>
      </c>
      <c r="D694" s="35">
        <v>0.54759913993020526</v>
      </c>
    </row>
    <row r="695" spans="1:4" x14ac:dyDescent="0.25">
      <c r="A695" s="34" t="s">
        <v>223</v>
      </c>
      <c r="B695" s="35">
        <v>0.41249999999999998</v>
      </c>
      <c r="C695" s="35">
        <v>0.35856173233454747</v>
      </c>
      <c r="D695" s="35">
        <v>0.46643826766545249</v>
      </c>
    </row>
    <row r="696" spans="1:4" x14ac:dyDescent="0.25">
      <c r="A696" s="33" t="s">
        <v>111</v>
      </c>
      <c r="B696" s="35">
        <v>0.57526582878053811</v>
      </c>
      <c r="C696" s="35">
        <v>0.48244864772765544</v>
      </c>
      <c r="D696" s="35">
        <v>0.65610236769412056</v>
      </c>
    </row>
    <row r="697" spans="1:4" x14ac:dyDescent="0.25">
      <c r="A697" s="34" t="s">
        <v>112</v>
      </c>
      <c r="B697" s="35">
        <v>0.47561747941735277</v>
      </c>
      <c r="C697" s="35">
        <v>0.45098443935122751</v>
      </c>
      <c r="D697" s="35">
        <v>0.50025051948347798</v>
      </c>
    </row>
    <row r="698" spans="1:4" x14ac:dyDescent="0.25">
      <c r="A698" s="34" t="s">
        <v>113</v>
      </c>
      <c r="B698" s="35">
        <v>0.54166666666666663</v>
      </c>
      <c r="C698" s="35">
        <v>0.46632101256112057</v>
      </c>
      <c r="D698" s="35">
        <v>0.61701232077221269</v>
      </c>
    </row>
    <row r="699" spans="1:4" x14ac:dyDescent="0.25">
      <c r="A699" s="34" t="s">
        <v>114</v>
      </c>
      <c r="B699" s="35">
        <v>0.8</v>
      </c>
      <c r="C699" s="35">
        <v>0.55207743144279919</v>
      </c>
      <c r="D699" s="35">
        <v>1</v>
      </c>
    </row>
    <row r="700" spans="1:4" x14ac:dyDescent="0.25">
      <c r="A700" s="34" t="s">
        <v>111</v>
      </c>
      <c r="B700" s="35" t="e">
        <v>#DIV/0!</v>
      </c>
      <c r="C700" s="35" t="e">
        <v>#DIV/0!</v>
      </c>
      <c r="D700" s="35" t="e">
        <v>#DIV/0!</v>
      </c>
    </row>
    <row r="701" spans="1:4" x14ac:dyDescent="0.25">
      <c r="A701" s="34" t="s">
        <v>59</v>
      </c>
      <c r="B701" s="35">
        <v>0.48377916903813317</v>
      </c>
      <c r="C701" s="35">
        <v>0.46041170755547456</v>
      </c>
      <c r="D701" s="35">
        <v>0.50714663052079179</v>
      </c>
    </row>
    <row r="702" spans="1:4" x14ac:dyDescent="0.25">
      <c r="A702" s="33" t="s">
        <v>159</v>
      </c>
      <c r="B702" s="35">
        <v>0.42754111159908265</v>
      </c>
      <c r="C702" s="35">
        <v>0.23305219656210013</v>
      </c>
      <c r="D702" s="35">
        <v>0.62203002663606521</v>
      </c>
    </row>
    <row r="703" spans="1:4" x14ac:dyDescent="0.25">
      <c r="A703" s="34" t="s">
        <v>162</v>
      </c>
      <c r="B703" s="35">
        <v>0.33333333333333331</v>
      </c>
      <c r="C703" s="35">
        <v>2.5349046416525911E-2</v>
      </c>
      <c r="D703" s="35">
        <v>0.64131762025014072</v>
      </c>
    </row>
    <row r="704" spans="1:4" x14ac:dyDescent="0.25">
      <c r="A704" s="34" t="s">
        <v>165</v>
      </c>
      <c r="B704" s="35">
        <v>0.36956521739130432</v>
      </c>
      <c r="C704" s="35">
        <v>0.23007531079264418</v>
      </c>
      <c r="D704" s="35">
        <v>0.50905512398996444</v>
      </c>
    </row>
    <row r="705" spans="1:4" x14ac:dyDescent="0.25">
      <c r="A705" s="34" t="s">
        <v>168</v>
      </c>
      <c r="B705" s="35">
        <v>0.36363636363636365</v>
      </c>
      <c r="C705" s="35">
        <v>0.23650255515410507</v>
      </c>
      <c r="D705" s="35">
        <v>0.49077017211862223</v>
      </c>
    </row>
    <row r="706" spans="1:4" x14ac:dyDescent="0.25">
      <c r="A706" s="34" t="s">
        <v>160</v>
      </c>
      <c r="B706" s="35">
        <v>0.44444444444444442</v>
      </c>
      <c r="C706" s="35">
        <v>0.11980050104447498</v>
      </c>
      <c r="D706" s="35">
        <v>0.76908838784441391</v>
      </c>
    </row>
    <row r="707" spans="1:4" x14ac:dyDescent="0.25">
      <c r="A707" s="34" t="s">
        <v>163</v>
      </c>
      <c r="B707" s="35">
        <v>0.60869565217391308</v>
      </c>
      <c r="C707" s="35">
        <v>0.46765815512695053</v>
      </c>
      <c r="D707" s="35">
        <v>0.74973314922087564</v>
      </c>
    </row>
    <row r="708" spans="1:4" x14ac:dyDescent="0.25">
      <c r="A708" s="34" t="s">
        <v>166</v>
      </c>
      <c r="B708" s="35">
        <v>0.58181818181818179</v>
      </c>
      <c r="C708" s="35">
        <v>0.45145620296822364</v>
      </c>
      <c r="D708" s="35">
        <v>0.71218016066813994</v>
      </c>
    </row>
    <row r="709" spans="1:4" x14ac:dyDescent="0.25">
      <c r="A709" s="34" t="s">
        <v>161</v>
      </c>
      <c r="B709" s="35">
        <v>0.33333333333333331</v>
      </c>
      <c r="C709" s="35">
        <v>2.5349046416525911E-2</v>
      </c>
      <c r="D709" s="35">
        <v>0.64131762025014072</v>
      </c>
    </row>
    <row r="710" spans="1:4" x14ac:dyDescent="0.25">
      <c r="A710" s="34" t="s">
        <v>164</v>
      </c>
      <c r="B710" s="35">
        <v>0.41304347826086957</v>
      </c>
      <c r="C710" s="35">
        <v>0.2707522899183108</v>
      </c>
      <c r="D710" s="35">
        <v>0.55533466660342834</v>
      </c>
    </row>
    <row r="711" spans="1:4" x14ac:dyDescent="0.25">
      <c r="A711" s="34" t="s">
        <v>167</v>
      </c>
      <c r="B711" s="35">
        <v>0.4</v>
      </c>
      <c r="C711" s="35">
        <v>0.27052666122114</v>
      </c>
      <c r="D711" s="35">
        <v>0.52947333877886005</v>
      </c>
    </row>
    <row r="712" spans="1:4" x14ac:dyDescent="0.25">
      <c r="A712" s="34" t="s">
        <v>159</v>
      </c>
      <c r="B712" s="35" t="e">
        <v>#DIV/0!</v>
      </c>
      <c r="C712" s="35" t="e">
        <v>#DIV/0!</v>
      </c>
      <c r="D712" s="35" t="e">
        <v>#DIV/0!</v>
      </c>
    </row>
    <row r="713" spans="1:4" x14ac:dyDescent="0.25">
      <c r="A713" s="33" t="s">
        <v>170</v>
      </c>
      <c r="B713" s="35">
        <v>4.9301561216105174E-3</v>
      </c>
      <c r="C713" s="35">
        <v>9.9494623387742353E-4</v>
      </c>
      <c r="D713" s="35">
        <v>8.8653660093436122E-3</v>
      </c>
    </row>
    <row r="714" spans="1:4" x14ac:dyDescent="0.25">
      <c r="A714" s="34" t="s">
        <v>170</v>
      </c>
      <c r="B714" s="35">
        <v>4.9301561216105174E-3</v>
      </c>
      <c r="C714" s="35">
        <v>9.9494623387742353E-4</v>
      </c>
      <c r="D714" s="35">
        <v>8.8653660093436122E-3</v>
      </c>
    </row>
    <row r="715" spans="1:4" x14ac:dyDescent="0.25">
      <c r="A715" s="33" t="s">
        <v>80</v>
      </c>
      <c r="B715" s="35">
        <v>0.94444444444444442</v>
      </c>
      <c r="C715" s="35">
        <v>0.83862346561206669</v>
      </c>
      <c r="D715" s="35">
        <v>1</v>
      </c>
    </row>
    <row r="716" spans="1:4" x14ac:dyDescent="0.25">
      <c r="A716" s="34" t="s">
        <v>80</v>
      </c>
      <c r="B716" s="35">
        <v>0.94444444444444442</v>
      </c>
      <c r="C716" s="35">
        <v>0.83862346561206669</v>
      </c>
      <c r="D716" s="35">
        <v>1</v>
      </c>
    </row>
    <row r="717" spans="1:4" x14ac:dyDescent="0.25">
      <c r="A717" s="33" t="s">
        <v>142</v>
      </c>
      <c r="B717" s="35">
        <v>0.2857142857142857</v>
      </c>
      <c r="C717" s="35">
        <v>0.11289453375674278</v>
      </c>
      <c r="D717" s="35">
        <v>0.4585340376718286</v>
      </c>
    </row>
    <row r="718" spans="1:4" x14ac:dyDescent="0.25">
      <c r="A718" s="34" t="s">
        <v>143</v>
      </c>
      <c r="B718" s="35">
        <v>0.42857142857142855</v>
      </c>
      <c r="C718" s="35">
        <v>0.16934180063511417</v>
      </c>
      <c r="D718" s="35">
        <v>0.68780105650774293</v>
      </c>
    </row>
    <row r="719" spans="1:4" x14ac:dyDescent="0.25">
      <c r="A719" s="34" t="s">
        <v>64</v>
      </c>
      <c r="B719" s="35">
        <v>0</v>
      </c>
      <c r="C719" s="35">
        <v>0</v>
      </c>
      <c r="D719" s="35">
        <v>0</v>
      </c>
    </row>
    <row r="720" spans="1:4" x14ac:dyDescent="0.25">
      <c r="A720" s="34" t="s">
        <v>142</v>
      </c>
      <c r="B720" s="35" t="e">
        <v>#DIV/0!</v>
      </c>
      <c r="C720" s="35" t="e">
        <v>#DIV/0!</v>
      </c>
      <c r="D720" s="35" t="e">
        <v>#DIV/0!</v>
      </c>
    </row>
    <row r="721" spans="1:4" x14ac:dyDescent="0.25">
      <c r="A721" s="34" t="s">
        <v>59</v>
      </c>
      <c r="B721" s="35">
        <v>0.42857142857142855</v>
      </c>
      <c r="C721" s="35">
        <v>0.16934180063511417</v>
      </c>
      <c r="D721" s="35">
        <v>0.68780105650774293</v>
      </c>
    </row>
    <row r="722" spans="1:4" x14ac:dyDescent="0.25">
      <c r="A722" s="33" t="s">
        <v>68</v>
      </c>
      <c r="B722" s="35">
        <v>0.8666666666666667</v>
      </c>
      <c r="C722" s="35">
        <v>0.70233470539126552</v>
      </c>
      <c r="D722" s="35">
        <v>1</v>
      </c>
    </row>
    <row r="723" spans="1:4" x14ac:dyDescent="0.25">
      <c r="A723" s="34" t="s">
        <v>70</v>
      </c>
      <c r="B723" s="35">
        <v>0.93333333333333335</v>
      </c>
      <c r="C723" s="35">
        <v>0.80709734034430536</v>
      </c>
      <c r="D723" s="35">
        <v>1</v>
      </c>
    </row>
    <row r="724" spans="1:4" x14ac:dyDescent="0.25">
      <c r="A724" s="34" t="s">
        <v>68</v>
      </c>
      <c r="B724" s="35" t="e">
        <v>#DIV/0!</v>
      </c>
      <c r="C724" s="35" t="e">
        <v>#DIV/0!</v>
      </c>
      <c r="D724" s="35" t="e">
        <v>#DIV/0!</v>
      </c>
    </row>
    <row r="725" spans="1:4" x14ac:dyDescent="0.25">
      <c r="A725" s="34" t="s">
        <v>69</v>
      </c>
      <c r="B725" s="35">
        <v>0.8</v>
      </c>
      <c r="C725" s="35">
        <v>0.59757207043822569</v>
      </c>
      <c r="D725" s="35">
        <v>1</v>
      </c>
    </row>
    <row r="726" spans="1:4" x14ac:dyDescent="0.25">
      <c r="A726" s="33" t="s">
        <v>226</v>
      </c>
      <c r="B726" s="35">
        <v>0.86864406779661019</v>
      </c>
      <c r="C726" s="35">
        <v>0.82591623614552367</v>
      </c>
      <c r="D726" s="35">
        <v>0.9113718994476967</v>
      </c>
    </row>
    <row r="727" spans="1:4" x14ac:dyDescent="0.25">
      <c r="A727" s="34" t="s">
        <v>228</v>
      </c>
      <c r="B727" s="35">
        <v>0.83898305084745761</v>
      </c>
      <c r="C727" s="35">
        <v>0.79208957116172818</v>
      </c>
      <c r="D727" s="35">
        <v>0.88587653053318705</v>
      </c>
    </row>
    <row r="728" spans="1:4" x14ac:dyDescent="0.25">
      <c r="A728" s="34" t="s">
        <v>226</v>
      </c>
      <c r="B728" s="35" t="e">
        <v>#DIV/0!</v>
      </c>
      <c r="C728" s="35" t="e">
        <v>#DIV/0!</v>
      </c>
      <c r="D728" s="35" t="e">
        <v>#DIV/0!</v>
      </c>
    </row>
    <row r="729" spans="1:4" x14ac:dyDescent="0.25">
      <c r="A729" s="34" t="s">
        <v>227</v>
      </c>
      <c r="B729" s="35">
        <v>0.89830508474576276</v>
      </c>
      <c r="C729" s="35">
        <v>0.85974290112931917</v>
      </c>
      <c r="D729" s="35">
        <v>0.93686726836220635</v>
      </c>
    </row>
    <row r="730" spans="1:4" x14ac:dyDescent="0.25">
      <c r="A730" s="33" t="s">
        <v>188</v>
      </c>
      <c r="B730" s="35">
        <v>4.830209726542195E-2</v>
      </c>
      <c r="C730" s="35">
        <v>2.7709874832312787E-2</v>
      </c>
      <c r="D730" s="35">
        <v>6.8894319698531117E-2</v>
      </c>
    </row>
    <row r="731" spans="1:4" x14ac:dyDescent="0.25">
      <c r="A731" s="34" t="s">
        <v>189</v>
      </c>
      <c r="B731" s="35">
        <v>5.0497866287339974E-2</v>
      </c>
      <c r="C731" s="35">
        <v>4.2404430978956006E-2</v>
      </c>
      <c r="D731" s="35">
        <v>5.8591301595723941E-2</v>
      </c>
    </row>
    <row r="732" spans="1:4" x14ac:dyDescent="0.25">
      <c r="A732" s="34" t="s">
        <v>190</v>
      </c>
      <c r="B732" s="35">
        <v>2.0270270270270271E-2</v>
      </c>
      <c r="C732" s="35">
        <v>1.506154650258917E-2</v>
      </c>
      <c r="D732" s="35">
        <v>2.5478994037951373E-2</v>
      </c>
    </row>
    <row r="733" spans="1:4" x14ac:dyDescent="0.25">
      <c r="A733" s="34" t="s">
        <v>191</v>
      </c>
      <c r="B733" s="35">
        <v>0.10679611650485436</v>
      </c>
      <c r="C733" s="35">
        <v>4.7148857582470088E-2</v>
      </c>
      <c r="D733" s="35">
        <v>0.16644337542723864</v>
      </c>
    </row>
    <row r="734" spans="1:4" x14ac:dyDescent="0.25">
      <c r="A734" s="34" t="s">
        <v>192</v>
      </c>
      <c r="B734" s="35">
        <v>3.8834951456310676E-2</v>
      </c>
      <c r="C734" s="35">
        <v>1.5230117233759333E-3</v>
      </c>
      <c r="D734" s="35">
        <v>7.6146891189245419E-2</v>
      </c>
    </row>
    <row r="735" spans="1:4" x14ac:dyDescent="0.25">
      <c r="A735" s="34" t="s">
        <v>188</v>
      </c>
      <c r="B735" s="35" t="e">
        <v>#DIV/0!</v>
      </c>
      <c r="C735" s="35" t="e">
        <v>#DIV/0!</v>
      </c>
      <c r="D735" s="35" t="e">
        <v>#DIV/0!</v>
      </c>
    </row>
    <row r="736" spans="1:4" x14ac:dyDescent="0.25">
      <c r="A736" s="34" t="s">
        <v>194</v>
      </c>
      <c r="B736" s="35">
        <v>2.0926243567753001E-2</v>
      </c>
      <c r="C736" s="35">
        <v>1.5729992406037598E-2</v>
      </c>
      <c r="D736" s="35">
        <v>2.6122494729468405E-2</v>
      </c>
    </row>
    <row r="737" spans="1:4" x14ac:dyDescent="0.25">
      <c r="A737" s="34" t="s">
        <v>193</v>
      </c>
      <c r="B737" s="35">
        <v>5.2487135506003431E-2</v>
      </c>
      <c r="C737" s="35">
        <v>4.4391409800447937E-2</v>
      </c>
      <c r="D737" s="35">
        <v>6.0582861211558925E-2</v>
      </c>
    </row>
    <row r="738" spans="1:4" x14ac:dyDescent="0.25">
      <c r="A738" s="33" t="s">
        <v>82</v>
      </c>
      <c r="B738" s="35">
        <v>0.8127120117456238</v>
      </c>
      <c r="C738" s="35">
        <v>0.75343961033814466</v>
      </c>
      <c r="D738" s="35">
        <v>0.87198441315310282</v>
      </c>
    </row>
    <row r="739" spans="1:4" x14ac:dyDescent="0.25">
      <c r="A739" s="34" t="s">
        <v>83</v>
      </c>
      <c r="B739" s="35">
        <v>0.82905982905982911</v>
      </c>
      <c r="C739" s="35">
        <v>0.78082473320935464</v>
      </c>
      <c r="D739" s="35">
        <v>0.87729492491030359</v>
      </c>
    </row>
    <row r="740" spans="1:4" x14ac:dyDescent="0.25">
      <c r="A740" s="34" t="s">
        <v>85</v>
      </c>
      <c r="B740" s="35">
        <v>0.81632653061224492</v>
      </c>
      <c r="C740" s="35">
        <v>0.73966134281225215</v>
      </c>
      <c r="D740" s="35">
        <v>0.89299171841223768</v>
      </c>
    </row>
    <row r="741" spans="1:4" x14ac:dyDescent="0.25">
      <c r="A741" s="34" t="s">
        <v>87</v>
      </c>
      <c r="B741" s="35">
        <v>0.82530120481927716</v>
      </c>
      <c r="C741" s="35">
        <v>0.78445626843436578</v>
      </c>
      <c r="D741" s="35">
        <v>0.86614614120418854</v>
      </c>
    </row>
    <row r="742" spans="1:4" x14ac:dyDescent="0.25">
      <c r="A742" s="34" t="s">
        <v>84</v>
      </c>
      <c r="B742" s="35">
        <v>0.79381443298969068</v>
      </c>
      <c r="C742" s="35">
        <v>0.73688408577652631</v>
      </c>
      <c r="D742" s="35">
        <v>0.85074478020285504</v>
      </c>
    </row>
    <row r="743" spans="1:4" x14ac:dyDescent="0.25">
      <c r="A743" s="34" t="s">
        <v>86</v>
      </c>
      <c r="B743" s="35">
        <v>0.8125</v>
      </c>
      <c r="C743" s="35">
        <v>0.72696902973191524</v>
      </c>
      <c r="D743" s="35">
        <v>0.89803097026808476</v>
      </c>
    </row>
    <row r="744" spans="1:4" x14ac:dyDescent="0.25">
      <c r="A744" s="34" t="s">
        <v>88</v>
      </c>
      <c r="B744" s="35">
        <v>0.7992700729927007</v>
      </c>
      <c r="C744" s="35">
        <v>0.75184220206445396</v>
      </c>
      <c r="D744" s="35">
        <v>0.84669794392094744</v>
      </c>
    </row>
    <row r="745" spans="1:4" x14ac:dyDescent="0.25">
      <c r="A745" s="34" t="s">
        <v>82</v>
      </c>
      <c r="B745" s="35" t="e">
        <v>#DIV/0!</v>
      </c>
      <c r="C745" s="35" t="e">
        <v>#DIV/0!</v>
      </c>
      <c r="D745" s="35" t="e">
        <v>#DIV/0!</v>
      </c>
    </row>
    <row r="746" spans="1:4" x14ac:dyDescent="0.25">
      <c r="A746" s="33" t="s">
        <v>116</v>
      </c>
      <c r="B746" s="35">
        <v>0.69129748483610176</v>
      </c>
      <c r="C746" s="35">
        <v>0.66364173952321193</v>
      </c>
      <c r="D746" s="35">
        <v>0.71895323014899137</v>
      </c>
    </row>
    <row r="747" spans="1:4" x14ac:dyDescent="0.25">
      <c r="A747" s="34" t="s">
        <v>117</v>
      </c>
      <c r="B747" s="35">
        <v>0.64172335600907027</v>
      </c>
      <c r="C747" s="35">
        <v>0.61588533059693951</v>
      </c>
      <c r="D747" s="35">
        <v>0.66756138142120103</v>
      </c>
    </row>
    <row r="748" spans="1:4" x14ac:dyDescent="0.25">
      <c r="A748" s="34" t="s">
        <v>118</v>
      </c>
      <c r="B748" s="35">
        <v>0.74087161366313314</v>
      </c>
      <c r="C748" s="35">
        <v>0.71139814844948446</v>
      </c>
      <c r="D748" s="35">
        <v>0.77034507887678183</v>
      </c>
    </row>
    <row r="749" spans="1:4" x14ac:dyDescent="0.25">
      <c r="A749" s="34" t="s">
        <v>116</v>
      </c>
      <c r="B749" s="35" t="e">
        <v>#DIV/0!</v>
      </c>
      <c r="C749" s="35" t="e">
        <v>#DIV/0!</v>
      </c>
      <c r="D749" s="35" t="e">
        <v>#DIV/0!</v>
      </c>
    </row>
    <row r="750" spans="1:4" x14ac:dyDescent="0.25">
      <c r="A750" s="33" t="s">
        <v>230</v>
      </c>
      <c r="B750" s="35">
        <v>0.51408825093035615</v>
      </c>
      <c r="C750" s="35">
        <v>0.19291387041818853</v>
      </c>
      <c r="D750" s="35">
        <v>0.76855893159604127</v>
      </c>
    </row>
    <row r="751" spans="1:4" x14ac:dyDescent="0.25">
      <c r="A751" s="34" t="s">
        <v>231</v>
      </c>
      <c r="B751" s="35">
        <v>0.66666666666666663</v>
      </c>
      <c r="C751" s="35">
        <v>0.13322223379388565</v>
      </c>
      <c r="D751" s="35">
        <v>1</v>
      </c>
    </row>
    <row r="752" spans="1:4" x14ac:dyDescent="0.25">
      <c r="A752" s="34" t="s">
        <v>232</v>
      </c>
      <c r="B752" s="35">
        <v>0.42105263157894735</v>
      </c>
      <c r="C752" s="35">
        <v>0.19904545890021433</v>
      </c>
      <c r="D752" s="35">
        <v>0.64305980425768039</v>
      </c>
    </row>
    <row r="753" spans="1:4" x14ac:dyDescent="0.25">
      <c r="A753" s="34" t="s">
        <v>59</v>
      </c>
      <c r="B753" s="35">
        <v>0.45454545454545453</v>
      </c>
      <c r="C753" s="35">
        <v>0.24647391856046566</v>
      </c>
      <c r="D753" s="35">
        <v>0.66261699053044343</v>
      </c>
    </row>
    <row r="754" spans="1:4" x14ac:dyDescent="0.25">
      <c r="A754" s="34" t="s">
        <v>230</v>
      </c>
      <c r="B754" s="35" t="e">
        <v>#DIV/0!</v>
      </c>
      <c r="C754" s="35" t="e">
        <v>#DIV/0!</v>
      </c>
      <c r="D754" s="35" t="e">
        <v>#DIV/0!</v>
      </c>
    </row>
    <row r="755" spans="1:4" x14ac:dyDescent="0.25">
      <c r="A755" s="33" t="s">
        <v>179</v>
      </c>
      <c r="B755" s="35">
        <v>0.80801104972375692</v>
      </c>
      <c r="C755" s="35">
        <v>0.77932085107827209</v>
      </c>
      <c r="D755" s="35">
        <v>0.83670124836924176</v>
      </c>
    </row>
    <row r="756" spans="1:4" x14ac:dyDescent="0.25">
      <c r="A756" s="34" t="s">
        <v>179</v>
      </c>
      <c r="B756" s="35">
        <v>0.80801104972375692</v>
      </c>
      <c r="C756" s="35">
        <v>0.77932085107827209</v>
      </c>
      <c r="D756" s="35">
        <v>0.83670124836924176</v>
      </c>
    </row>
    <row r="757" spans="1:4" x14ac:dyDescent="0.25">
      <c r="A757" s="33" t="s">
        <v>181</v>
      </c>
      <c r="B757" s="35">
        <v>4.0261153427638738E-2</v>
      </c>
      <c r="C757" s="35">
        <v>2.7551960896057444E-2</v>
      </c>
      <c r="D757" s="35">
        <v>5.2970345959220032E-2</v>
      </c>
    </row>
    <row r="758" spans="1:4" x14ac:dyDescent="0.25">
      <c r="A758" s="34" t="s">
        <v>181</v>
      </c>
      <c r="B758" s="35">
        <v>4.0261153427638738E-2</v>
      </c>
      <c r="C758" s="35">
        <v>2.7551960896057444E-2</v>
      </c>
      <c r="D758" s="35">
        <v>5.2970345959220032E-2</v>
      </c>
    </row>
    <row r="759" spans="1:4" x14ac:dyDescent="0.25">
      <c r="A759" s="33" t="s">
        <v>183</v>
      </c>
      <c r="B759" s="35">
        <v>6.3646170442286945E-2</v>
      </c>
      <c r="C759" s="35">
        <v>4.9985847721037917E-2</v>
      </c>
      <c r="D759" s="35">
        <v>7.730649316353598E-2</v>
      </c>
    </row>
    <row r="760" spans="1:4" x14ac:dyDescent="0.25">
      <c r="A760" s="34" t="s">
        <v>185</v>
      </c>
      <c r="B760" s="35">
        <v>2.696871628910464E-2</v>
      </c>
      <c r="C760" s="35">
        <v>1.6540506889947348E-2</v>
      </c>
      <c r="D760" s="35">
        <v>3.7396925688261931E-2</v>
      </c>
    </row>
    <row r="761" spans="1:4" x14ac:dyDescent="0.25">
      <c r="A761" s="34" t="s">
        <v>184</v>
      </c>
      <c r="B761" s="35">
        <v>0.1499460625674218</v>
      </c>
      <c r="C761" s="35">
        <v>0.12696304870482419</v>
      </c>
      <c r="D761" s="35">
        <v>0.1729290764300194</v>
      </c>
    </row>
    <row r="762" spans="1:4" x14ac:dyDescent="0.25">
      <c r="A762" s="34" t="s">
        <v>186</v>
      </c>
      <c r="B762" s="35">
        <v>1.4023732470334413E-2</v>
      </c>
      <c r="C762" s="35">
        <v>6.4539875683422053E-3</v>
      </c>
      <c r="D762" s="35">
        <v>2.1593477372326621E-2</v>
      </c>
    </row>
    <row r="763" spans="1:4" x14ac:dyDescent="0.25">
      <c r="A763" s="34" t="s">
        <v>183</v>
      </c>
      <c r="B763" s="35" t="e">
        <v>#DIV/0!</v>
      </c>
      <c r="C763" s="35" t="e">
        <v>#DIV/0!</v>
      </c>
      <c r="D763" s="35" t="e">
        <v>#DIV/0!</v>
      </c>
    </row>
    <row r="764" spans="1:4" x14ac:dyDescent="0.25">
      <c r="A764" s="33" t="s">
        <v>66</v>
      </c>
      <c r="B764" s="35">
        <v>0.42391304347826086</v>
      </c>
      <c r="C764" s="35">
        <v>0.32293090378420031</v>
      </c>
      <c r="D764" s="35">
        <v>0.52489518317232142</v>
      </c>
    </row>
    <row r="765" spans="1:4" x14ac:dyDescent="0.25">
      <c r="A765" s="34" t="s">
        <v>66</v>
      </c>
      <c r="B765" s="35">
        <v>0.42391304347826086</v>
      </c>
      <c r="C765" s="35">
        <v>0.32293090378420031</v>
      </c>
      <c r="D765" s="35">
        <v>0.52489518317232142</v>
      </c>
    </row>
    <row r="766" spans="1:4" x14ac:dyDescent="0.25">
      <c r="A766" s="33" t="s">
        <v>11</v>
      </c>
      <c r="B766" s="35">
        <v>0.50300022081125229</v>
      </c>
      <c r="C766" s="35">
        <v>0.44884746843182743</v>
      </c>
      <c r="D766" s="35">
        <v>0.55715297319067691</v>
      </c>
    </row>
    <row r="767" spans="1:4" x14ac:dyDescent="0.25">
      <c r="A767" s="34" t="s">
        <v>14</v>
      </c>
      <c r="B767" s="35">
        <v>0.80729166666666663</v>
      </c>
      <c r="C767" s="35">
        <v>0.75149979392632549</v>
      </c>
      <c r="D767" s="35">
        <v>0.86308353940700777</v>
      </c>
    </row>
    <row r="768" spans="1:4" x14ac:dyDescent="0.25">
      <c r="A768" s="34" t="s">
        <v>13</v>
      </c>
      <c r="B768" s="35">
        <v>0.82648401826484019</v>
      </c>
      <c r="C768" s="35">
        <v>0.77632823871664625</v>
      </c>
      <c r="D768" s="35">
        <v>0.87663979781303414</v>
      </c>
    </row>
    <row r="769" spans="1:4" x14ac:dyDescent="0.25">
      <c r="A769" s="34" t="s">
        <v>15</v>
      </c>
      <c r="B769" s="35">
        <v>0.81751824817518248</v>
      </c>
      <c r="C769" s="35">
        <v>0.78017658915512234</v>
      </c>
      <c r="D769" s="35">
        <v>0.85485990719524263</v>
      </c>
    </row>
    <row r="770" spans="1:4" x14ac:dyDescent="0.25">
      <c r="A770" s="34" t="s">
        <v>16</v>
      </c>
      <c r="B770" s="35">
        <v>0.48401826484018262</v>
      </c>
      <c r="C770" s="35">
        <v>0.41782983883415103</v>
      </c>
      <c r="D770" s="35">
        <v>0.55020669084621421</v>
      </c>
    </row>
    <row r="771" spans="1:4" x14ac:dyDescent="0.25">
      <c r="A771" s="34" t="s">
        <v>18</v>
      </c>
      <c r="B771" s="35">
        <v>0.44282238442822386</v>
      </c>
      <c r="C771" s="35">
        <v>0.39479966233724784</v>
      </c>
      <c r="D771" s="35">
        <v>0.49084510651919988</v>
      </c>
    </row>
    <row r="772" spans="1:4" x14ac:dyDescent="0.25">
      <c r="A772" s="34" t="s">
        <v>17</v>
      </c>
      <c r="B772" s="35">
        <v>0.39583333333333331</v>
      </c>
      <c r="C772" s="35">
        <v>0.32665979054426736</v>
      </c>
      <c r="D772" s="35">
        <v>0.46500687612239927</v>
      </c>
    </row>
    <row r="773" spans="1:4" x14ac:dyDescent="0.25">
      <c r="A773" s="34" t="s">
        <v>20</v>
      </c>
      <c r="B773" s="35">
        <v>0.26041666666666669</v>
      </c>
      <c r="C773" s="35">
        <v>0.19833928329453171</v>
      </c>
      <c r="D773" s="35">
        <v>0.32249405003880166</v>
      </c>
    </row>
    <row r="774" spans="1:4" x14ac:dyDescent="0.25">
      <c r="A774" s="34" t="s">
        <v>19</v>
      </c>
      <c r="B774" s="35">
        <v>0.24200913242009131</v>
      </c>
      <c r="C774" s="35">
        <v>0.18528316934687805</v>
      </c>
      <c r="D774" s="35">
        <v>0.29873509549330457</v>
      </c>
    </row>
    <row r="775" spans="1:4" x14ac:dyDescent="0.25">
      <c r="A775" s="34" t="s">
        <v>21</v>
      </c>
      <c r="B775" s="35">
        <v>0.25060827250608275</v>
      </c>
      <c r="C775" s="35">
        <v>0.20871084973127724</v>
      </c>
      <c r="D775" s="35">
        <v>0.29250569528088827</v>
      </c>
    </row>
    <row r="776" spans="1:4" x14ac:dyDescent="0.25">
      <c r="A776" s="34" t="s">
        <v>11</v>
      </c>
      <c r="B776" s="35"/>
      <c r="C776" s="35"/>
      <c r="D776" s="35"/>
    </row>
    <row r="777" spans="1:4" x14ac:dyDescent="0.25">
      <c r="A777" s="33" t="s">
        <v>234</v>
      </c>
      <c r="B777" s="35">
        <v>0.85680542968975959</v>
      </c>
      <c r="C777" s="35">
        <v>0.81132477099416778</v>
      </c>
      <c r="D777" s="35">
        <v>0.9022860883853514</v>
      </c>
    </row>
    <row r="778" spans="1:4" x14ac:dyDescent="0.25">
      <c r="A778" s="34" t="s">
        <v>235</v>
      </c>
      <c r="B778" s="35">
        <v>0.84331797235023043</v>
      </c>
      <c r="C778" s="35">
        <v>0.79495294096094082</v>
      </c>
      <c r="D778" s="35">
        <v>0.89168300373952003</v>
      </c>
    </row>
    <row r="779" spans="1:4" x14ac:dyDescent="0.25">
      <c r="A779" s="34" t="s">
        <v>236</v>
      </c>
      <c r="B779" s="35">
        <v>0.87029288702928875</v>
      </c>
      <c r="C779" s="35">
        <v>0.82769660102739484</v>
      </c>
      <c r="D779" s="35">
        <v>0.91288917303118267</v>
      </c>
    </row>
    <row r="780" spans="1:4" x14ac:dyDescent="0.25">
      <c r="A780" s="34" t="s">
        <v>234</v>
      </c>
      <c r="B780" s="35" t="e">
        <v>#DIV/0!</v>
      </c>
      <c r="C780" s="35" t="e">
        <v>#DIV/0!</v>
      </c>
      <c r="D780" s="35" t="e">
        <v>#DIV/0!</v>
      </c>
    </row>
    <row r="781" spans="1:4" x14ac:dyDescent="0.25">
      <c r="A781" s="3" t="s">
        <v>245</v>
      </c>
      <c r="B781" s="35">
        <v>0.32832111036324874</v>
      </c>
      <c r="C781" s="35">
        <v>0.2499131095680994</v>
      </c>
      <c r="D781" s="35">
        <v>0.40580457547119353</v>
      </c>
    </row>
    <row r="782" spans="1:4" x14ac:dyDescent="0.25">
      <c r="A782" s="33" t="s">
        <v>157</v>
      </c>
      <c r="B782" s="35">
        <v>0</v>
      </c>
      <c r="C782" s="35">
        <v>0</v>
      </c>
      <c r="D782" s="35">
        <v>0</v>
      </c>
    </row>
    <row r="783" spans="1:4" x14ac:dyDescent="0.25">
      <c r="A783" s="34" t="s">
        <v>157</v>
      </c>
      <c r="B783" s="35">
        <v>0</v>
      </c>
      <c r="C783" s="35">
        <v>0</v>
      </c>
      <c r="D783" s="35">
        <v>0</v>
      </c>
    </row>
    <row r="784" spans="1:4" x14ac:dyDescent="0.25">
      <c r="A784" s="33" t="s">
        <v>196</v>
      </c>
      <c r="B784" s="35">
        <v>0.92989101541733121</v>
      </c>
      <c r="C784" s="35">
        <v>0.90399353711536723</v>
      </c>
      <c r="D784" s="35">
        <v>0.9557884937192952</v>
      </c>
    </row>
    <row r="785" spans="1:4" x14ac:dyDescent="0.25">
      <c r="A785" s="34" t="s">
        <v>197</v>
      </c>
      <c r="B785" s="35">
        <v>0.86602870813397126</v>
      </c>
      <c r="C785" s="35">
        <v>0.81984860002316229</v>
      </c>
      <c r="D785" s="35">
        <v>0.91220881624478023</v>
      </c>
    </row>
    <row r="786" spans="1:4" x14ac:dyDescent="0.25">
      <c r="A786" s="34" t="s">
        <v>198</v>
      </c>
      <c r="B786" s="35">
        <v>0.94444444444444442</v>
      </c>
      <c r="C786" s="35">
        <v>0.91389655913705292</v>
      </c>
      <c r="D786" s="35">
        <v>0.97499232975183592</v>
      </c>
    </row>
    <row r="787" spans="1:4" x14ac:dyDescent="0.25">
      <c r="A787" s="34" t="s">
        <v>64</v>
      </c>
      <c r="B787" s="35">
        <v>1</v>
      </c>
      <c r="C787" s="35">
        <v>1</v>
      </c>
      <c r="D787" s="35">
        <v>1</v>
      </c>
    </row>
    <row r="788" spans="1:4" x14ac:dyDescent="0.25">
      <c r="A788" s="34" t="s">
        <v>196</v>
      </c>
      <c r="B788" s="35" t="e">
        <v>#DIV/0!</v>
      </c>
      <c r="C788" s="35" t="e">
        <v>#DIV/0!</v>
      </c>
      <c r="D788" s="35" t="e">
        <v>#DIV/0!</v>
      </c>
    </row>
    <row r="789" spans="1:4" x14ac:dyDescent="0.25">
      <c r="A789" s="34" t="s">
        <v>59</v>
      </c>
      <c r="B789" s="35">
        <v>0.90909090909090906</v>
      </c>
      <c r="C789" s="35">
        <v>0.88222898930125371</v>
      </c>
      <c r="D789" s="35">
        <v>0.93595282888056441</v>
      </c>
    </row>
    <row r="790" spans="1:4" x14ac:dyDescent="0.25">
      <c r="A790" s="33" t="s">
        <v>120</v>
      </c>
      <c r="B790" s="35">
        <v>0.59375</v>
      </c>
      <c r="C790" s="35">
        <v>0.35768946066634766</v>
      </c>
      <c r="D790" s="35">
        <v>0.82981053933365234</v>
      </c>
    </row>
    <row r="791" spans="1:4" x14ac:dyDescent="0.25">
      <c r="A791" s="34" t="s">
        <v>120</v>
      </c>
      <c r="B791" s="35" t="e">
        <v>#DIV/0!</v>
      </c>
      <c r="C791" s="35" t="e">
        <v>#DIV/0!</v>
      </c>
      <c r="D791" s="35" t="e">
        <v>#DIV/0!</v>
      </c>
    </row>
    <row r="792" spans="1:4" x14ac:dyDescent="0.25">
      <c r="A792" s="34" t="s">
        <v>121</v>
      </c>
      <c r="B792" s="35">
        <v>0.6875</v>
      </c>
      <c r="C792" s="35">
        <v>0.46037892133269531</v>
      </c>
      <c r="D792" s="35">
        <v>0.91462107866730469</v>
      </c>
    </row>
    <row r="793" spans="1:4" x14ac:dyDescent="0.25">
      <c r="A793" s="34" t="s">
        <v>122</v>
      </c>
      <c r="B793" s="35">
        <v>0.5</v>
      </c>
      <c r="C793" s="35">
        <v>0.255</v>
      </c>
      <c r="D793" s="35">
        <v>0.745</v>
      </c>
    </row>
    <row r="794" spans="1:4" x14ac:dyDescent="0.25">
      <c r="A794" s="33" t="s">
        <v>61</v>
      </c>
      <c r="B794" s="35">
        <v>0.6212944664031621</v>
      </c>
      <c r="C794" s="35">
        <v>0.47884528571385032</v>
      </c>
      <c r="D794" s="35">
        <v>0.74399849538971563</v>
      </c>
    </row>
    <row r="795" spans="1:4" x14ac:dyDescent="0.25">
      <c r="A795" s="34" t="s">
        <v>63</v>
      </c>
      <c r="B795" s="35">
        <v>0.75</v>
      </c>
      <c r="C795" s="35">
        <v>0.505</v>
      </c>
      <c r="D795" s="35">
        <v>0.995</v>
      </c>
    </row>
    <row r="796" spans="1:4" x14ac:dyDescent="0.25">
      <c r="A796" s="34" t="s">
        <v>62</v>
      </c>
      <c r="B796" s="35">
        <v>0.90909090909090906</v>
      </c>
      <c r="C796" s="35">
        <v>0.73920121137078532</v>
      </c>
      <c r="D796" s="35">
        <v>1</v>
      </c>
    </row>
    <row r="797" spans="1:4" x14ac:dyDescent="0.25">
      <c r="A797" s="34" t="s">
        <v>64</v>
      </c>
      <c r="B797" s="35">
        <v>0</v>
      </c>
      <c r="C797" s="35">
        <v>0</v>
      </c>
      <c r="D797" s="35">
        <v>0</v>
      </c>
    </row>
    <row r="798" spans="1:4" x14ac:dyDescent="0.25">
      <c r="A798" s="34" t="s">
        <v>61</v>
      </c>
      <c r="B798" s="35" t="e">
        <v>#DIV/0!</v>
      </c>
      <c r="C798" s="35" t="e">
        <v>#DIV/0!</v>
      </c>
      <c r="D798" s="35" t="e">
        <v>#DIV/0!</v>
      </c>
    </row>
    <row r="799" spans="1:4" x14ac:dyDescent="0.25">
      <c r="A799" s="34" t="s">
        <v>59</v>
      </c>
      <c r="B799" s="35">
        <v>0.82608695652173914</v>
      </c>
      <c r="C799" s="35">
        <v>0.67117993148461597</v>
      </c>
      <c r="D799" s="35">
        <v>0.9809939815588623</v>
      </c>
    </row>
    <row r="800" spans="1:4" x14ac:dyDescent="0.25">
      <c r="A800" s="33" t="s">
        <v>172</v>
      </c>
      <c r="B800" s="35">
        <v>0.87100870827285926</v>
      </c>
      <c r="C800" s="35">
        <v>0.80001984899324796</v>
      </c>
      <c r="D800" s="35">
        <v>0.94199756755247055</v>
      </c>
    </row>
    <row r="801" spans="1:4" x14ac:dyDescent="0.25">
      <c r="A801" s="34" t="s">
        <v>174</v>
      </c>
      <c r="B801" s="35">
        <v>0.65384615384615385</v>
      </c>
      <c r="C801" s="35">
        <v>0.47097644863198762</v>
      </c>
      <c r="D801" s="35">
        <v>0.83671585906032009</v>
      </c>
    </row>
    <row r="802" spans="1:4" x14ac:dyDescent="0.25">
      <c r="A802" s="34" t="s">
        <v>173</v>
      </c>
      <c r="B802" s="35">
        <v>1</v>
      </c>
      <c r="C802" s="35">
        <v>1</v>
      </c>
      <c r="D802" s="35">
        <v>1</v>
      </c>
    </row>
    <row r="803" spans="1:4" x14ac:dyDescent="0.25">
      <c r="A803" s="34" t="s">
        <v>175</v>
      </c>
      <c r="B803" s="35">
        <v>1</v>
      </c>
      <c r="C803" s="35">
        <v>1</v>
      </c>
      <c r="D803" s="35">
        <v>1</v>
      </c>
    </row>
    <row r="804" spans="1:4" x14ac:dyDescent="0.25">
      <c r="A804" s="34" t="s">
        <v>172</v>
      </c>
      <c r="B804" s="35" t="e">
        <v>#DIV/0!</v>
      </c>
      <c r="C804" s="35" t="e">
        <v>#DIV/0!</v>
      </c>
      <c r="D804" s="35" t="e">
        <v>#DIV/0!</v>
      </c>
    </row>
    <row r="805" spans="1:4" x14ac:dyDescent="0.25">
      <c r="A805" s="34" t="s">
        <v>59</v>
      </c>
      <c r="B805" s="35">
        <v>0.83018867924528306</v>
      </c>
      <c r="C805" s="35">
        <v>0.72910294734100412</v>
      </c>
      <c r="D805" s="35">
        <v>0.931274411149562</v>
      </c>
    </row>
    <row r="806" spans="1:4" x14ac:dyDescent="0.25">
      <c r="A806" s="33" t="s">
        <v>72</v>
      </c>
      <c r="B806" s="35">
        <v>0.94848484848484849</v>
      </c>
      <c r="C806" s="35">
        <v>0.85486600823470571</v>
      </c>
      <c r="D806" s="35">
        <v>1</v>
      </c>
    </row>
    <row r="807" spans="1:4" x14ac:dyDescent="0.25">
      <c r="A807" s="34" t="s">
        <v>74</v>
      </c>
      <c r="B807" s="35">
        <v>1</v>
      </c>
      <c r="C807" s="35">
        <v>1</v>
      </c>
      <c r="D807" s="35">
        <v>1</v>
      </c>
    </row>
    <row r="808" spans="1:4" x14ac:dyDescent="0.25">
      <c r="A808" s="34" t="s">
        <v>75</v>
      </c>
      <c r="B808" s="35">
        <v>0.83333333333333337</v>
      </c>
      <c r="C808" s="35">
        <v>0.53512882980274301</v>
      </c>
      <c r="D808" s="35">
        <v>1</v>
      </c>
    </row>
    <row r="809" spans="1:4" x14ac:dyDescent="0.25">
      <c r="A809" s="34" t="s">
        <v>73</v>
      </c>
      <c r="B809" s="35">
        <v>1</v>
      </c>
      <c r="C809" s="35">
        <v>1</v>
      </c>
      <c r="D809" s="35">
        <v>1</v>
      </c>
    </row>
    <row r="810" spans="1:4" x14ac:dyDescent="0.25">
      <c r="A810" s="34" t="s">
        <v>76</v>
      </c>
      <c r="B810" s="35">
        <v>1</v>
      </c>
      <c r="C810" s="35">
        <v>1</v>
      </c>
      <c r="D810" s="35">
        <v>1</v>
      </c>
    </row>
    <row r="811" spans="1:4" x14ac:dyDescent="0.25">
      <c r="A811" s="34" t="s">
        <v>72</v>
      </c>
      <c r="B811" s="35" t="e">
        <v>#DIV/0!</v>
      </c>
      <c r="C811" s="35" t="e">
        <v>#DIV/0!</v>
      </c>
      <c r="D811" s="35" t="e">
        <v>#DIV/0!</v>
      </c>
    </row>
    <row r="812" spans="1:4" x14ac:dyDescent="0.25">
      <c r="A812" s="34" t="s">
        <v>59</v>
      </c>
      <c r="B812" s="35">
        <v>0.90909090909090906</v>
      </c>
      <c r="C812" s="35">
        <v>0.73920121137078532</v>
      </c>
      <c r="D812" s="35">
        <v>1</v>
      </c>
    </row>
    <row r="813" spans="1:4" x14ac:dyDescent="0.25">
      <c r="A813" s="33" t="s">
        <v>177</v>
      </c>
      <c r="B813" s="35">
        <v>0.58333333333333337</v>
      </c>
      <c r="C813" s="35">
        <v>0.34265401132891882</v>
      </c>
      <c r="D813" s="35">
        <v>0.8740404302226098</v>
      </c>
    </row>
    <row r="814" spans="1:4" x14ac:dyDescent="0.25">
      <c r="A814" s="34" t="s">
        <v>174</v>
      </c>
      <c r="B814" s="35">
        <v>0.5</v>
      </c>
      <c r="C814" s="35">
        <v>0.15351767721859172</v>
      </c>
      <c r="D814" s="35">
        <v>0.84648232278140823</v>
      </c>
    </row>
    <row r="815" spans="1:4" x14ac:dyDescent="0.25">
      <c r="A815" s="34" t="s">
        <v>173</v>
      </c>
      <c r="B815" s="35">
        <v>0.33333333333333337</v>
      </c>
      <c r="C815" s="35">
        <v>0</v>
      </c>
      <c r="D815" s="35">
        <v>0.86677776620611435</v>
      </c>
    </row>
    <row r="816" spans="1:4" x14ac:dyDescent="0.25">
      <c r="A816" s="34" t="s">
        <v>175</v>
      </c>
      <c r="B816" s="35">
        <v>1</v>
      </c>
      <c r="C816" s="35">
        <v>1</v>
      </c>
      <c r="D816" s="35">
        <v>1</v>
      </c>
    </row>
    <row r="817" spans="1:4" x14ac:dyDescent="0.25">
      <c r="A817" s="34" t="s">
        <v>177</v>
      </c>
      <c r="B817" s="35" t="e">
        <v>#DIV/0!</v>
      </c>
      <c r="C817" s="35" t="e">
        <v>#DIV/0!</v>
      </c>
      <c r="D817" s="35" t="e">
        <v>#DIV/0!</v>
      </c>
    </row>
    <row r="818" spans="1:4" x14ac:dyDescent="0.25">
      <c r="A818" s="34" t="s">
        <v>59</v>
      </c>
      <c r="B818" s="35">
        <v>0.5</v>
      </c>
      <c r="C818" s="35">
        <v>0.21709836809708338</v>
      </c>
      <c r="D818" s="35">
        <v>0.78290163190291662</v>
      </c>
    </row>
    <row r="819" spans="1:4" x14ac:dyDescent="0.25">
      <c r="A819" s="33" t="s">
        <v>50</v>
      </c>
      <c r="B819" s="35">
        <v>0.66666666666666663</v>
      </c>
      <c r="C819" s="35">
        <v>0.55777777777777771</v>
      </c>
      <c r="D819" s="35">
        <v>0.77555555555555555</v>
      </c>
    </row>
    <row r="820" spans="1:4" x14ac:dyDescent="0.25">
      <c r="A820" s="34" t="s">
        <v>50</v>
      </c>
      <c r="B820" s="35">
        <v>0.66666666666666663</v>
      </c>
      <c r="C820" s="35">
        <v>0.55777777777777771</v>
      </c>
      <c r="D820" s="35">
        <v>0.77555555555555555</v>
      </c>
    </row>
    <row r="821" spans="1:4" x14ac:dyDescent="0.25">
      <c r="A821" s="33" t="s">
        <v>90</v>
      </c>
      <c r="B821" s="35" t="e">
        <v>#DIV/0!</v>
      </c>
      <c r="C821" s="35" t="e">
        <v>#DIV/0!</v>
      </c>
      <c r="D821" s="35" t="e">
        <v>#DIV/0!</v>
      </c>
    </row>
    <row r="822" spans="1:4" x14ac:dyDescent="0.25">
      <c r="A822" s="34" t="s">
        <v>94</v>
      </c>
      <c r="B822" s="35" t="e">
        <v>#DIV/0!</v>
      </c>
      <c r="C822" s="35" t="e">
        <v>#DIV/0!</v>
      </c>
      <c r="D822" s="35" t="e">
        <v>#DIV/0!</v>
      </c>
    </row>
    <row r="823" spans="1:4" x14ac:dyDescent="0.25">
      <c r="A823" s="34" t="s">
        <v>98</v>
      </c>
      <c r="B823" s="35" t="e">
        <v>#DIV/0!</v>
      </c>
      <c r="C823" s="35" t="e">
        <v>#DIV/0!</v>
      </c>
      <c r="D823" s="35" t="e">
        <v>#DIV/0!</v>
      </c>
    </row>
    <row r="824" spans="1:4" x14ac:dyDescent="0.25">
      <c r="A824" s="34" t="s">
        <v>102</v>
      </c>
      <c r="B824" s="35" t="e">
        <v>#DIV/0!</v>
      </c>
      <c r="C824" s="35" t="e">
        <v>#DIV/0!</v>
      </c>
      <c r="D824" s="35" t="e">
        <v>#DIV/0!</v>
      </c>
    </row>
    <row r="825" spans="1:4" x14ac:dyDescent="0.25">
      <c r="A825" s="34" t="s">
        <v>90</v>
      </c>
      <c r="B825" s="35" t="e">
        <v>#DIV/0!</v>
      </c>
      <c r="C825" s="35" t="e">
        <v>#DIV/0!</v>
      </c>
      <c r="D825" s="35" t="e">
        <v>#DIV/0!</v>
      </c>
    </row>
    <row r="826" spans="1:4" x14ac:dyDescent="0.25">
      <c r="A826" s="34" t="s">
        <v>92</v>
      </c>
      <c r="B826" s="35" t="e">
        <v>#DIV/0!</v>
      </c>
      <c r="C826" s="35" t="e">
        <v>#DIV/0!</v>
      </c>
      <c r="D826" s="35" t="e">
        <v>#DIV/0!</v>
      </c>
    </row>
    <row r="827" spans="1:4" x14ac:dyDescent="0.25">
      <c r="A827" s="34" t="s">
        <v>96</v>
      </c>
      <c r="B827" s="35" t="e">
        <v>#DIV/0!</v>
      </c>
      <c r="C827" s="35" t="e">
        <v>#DIV/0!</v>
      </c>
      <c r="D827" s="35" t="e">
        <v>#DIV/0!</v>
      </c>
    </row>
    <row r="828" spans="1:4" x14ac:dyDescent="0.25">
      <c r="A828" s="34" t="s">
        <v>100</v>
      </c>
      <c r="B828" s="35" t="e">
        <v>#DIV/0!</v>
      </c>
      <c r="C828" s="35" t="e">
        <v>#DIV/0!</v>
      </c>
      <c r="D828" s="35" t="e">
        <v>#DIV/0!</v>
      </c>
    </row>
    <row r="829" spans="1:4" x14ac:dyDescent="0.25">
      <c r="A829" s="34" t="s">
        <v>93</v>
      </c>
      <c r="B829" s="35" t="e">
        <v>#DIV/0!</v>
      </c>
      <c r="C829" s="35" t="e">
        <v>#DIV/0!</v>
      </c>
      <c r="D829" s="35" t="e">
        <v>#DIV/0!</v>
      </c>
    </row>
    <row r="830" spans="1:4" x14ac:dyDescent="0.25">
      <c r="A830" s="34" t="s">
        <v>97</v>
      </c>
      <c r="B830" s="35" t="e">
        <v>#DIV/0!</v>
      </c>
      <c r="C830" s="35" t="e">
        <v>#DIV/0!</v>
      </c>
      <c r="D830" s="35" t="e">
        <v>#DIV/0!</v>
      </c>
    </row>
    <row r="831" spans="1:4" x14ac:dyDescent="0.25">
      <c r="A831" s="34" t="s">
        <v>101</v>
      </c>
      <c r="B831" s="35" t="e">
        <v>#DIV/0!</v>
      </c>
      <c r="C831" s="35" t="e">
        <v>#DIV/0!</v>
      </c>
      <c r="D831" s="35" t="e">
        <v>#DIV/0!</v>
      </c>
    </row>
    <row r="832" spans="1:4" x14ac:dyDescent="0.25">
      <c r="A832" s="34" t="s">
        <v>91</v>
      </c>
      <c r="B832" s="35" t="e">
        <v>#DIV/0!</v>
      </c>
      <c r="C832" s="35" t="e">
        <v>#DIV/0!</v>
      </c>
      <c r="D832" s="35" t="e">
        <v>#DIV/0!</v>
      </c>
    </row>
    <row r="833" spans="1:4" x14ac:dyDescent="0.25">
      <c r="A833" s="34" t="s">
        <v>95</v>
      </c>
      <c r="B833" s="35" t="e">
        <v>#DIV/0!</v>
      </c>
      <c r="C833" s="35" t="e">
        <v>#DIV/0!</v>
      </c>
      <c r="D833" s="35" t="e">
        <v>#DIV/0!</v>
      </c>
    </row>
    <row r="834" spans="1:4" x14ac:dyDescent="0.25">
      <c r="A834" s="34" t="s">
        <v>99</v>
      </c>
      <c r="B834" s="35" t="e">
        <v>#DIV/0!</v>
      </c>
      <c r="C834" s="35" t="e">
        <v>#DIV/0!</v>
      </c>
      <c r="D834" s="35" t="e">
        <v>#DIV/0!</v>
      </c>
    </row>
    <row r="835" spans="1:4" x14ac:dyDescent="0.25">
      <c r="A835" s="33" t="s">
        <v>52</v>
      </c>
      <c r="B835" s="35">
        <v>0.69411764705882351</v>
      </c>
      <c r="C835" s="35">
        <v>0.62485080873697407</v>
      </c>
      <c r="D835" s="35">
        <v>0.76338448538067294</v>
      </c>
    </row>
    <row r="836" spans="1:4" x14ac:dyDescent="0.25">
      <c r="A836" s="34" t="s">
        <v>52</v>
      </c>
      <c r="B836" s="35">
        <v>0.69411764705882351</v>
      </c>
      <c r="C836" s="35">
        <v>0.62485080873697407</v>
      </c>
      <c r="D836" s="35">
        <v>0.76338448538067294</v>
      </c>
    </row>
    <row r="837" spans="1:4" x14ac:dyDescent="0.25">
      <c r="A837" s="33" t="s">
        <v>238</v>
      </c>
      <c r="B837" s="35">
        <v>0.46874650756052372</v>
      </c>
      <c r="C837" s="35">
        <v>0.38072275998339278</v>
      </c>
      <c r="D837" s="35">
        <v>0.55677025513765455</v>
      </c>
    </row>
    <row r="838" spans="1:4" x14ac:dyDescent="0.25">
      <c r="A838" s="34" t="s">
        <v>240</v>
      </c>
      <c r="B838" s="35">
        <v>0.47959183673469385</v>
      </c>
      <c r="C838" s="35">
        <v>0.38067938317404382</v>
      </c>
      <c r="D838" s="35">
        <v>0.57850429029534389</v>
      </c>
    </row>
    <row r="839" spans="1:4" x14ac:dyDescent="0.25">
      <c r="A839" s="34" t="s">
        <v>241</v>
      </c>
      <c r="B839" s="35">
        <v>0.24242424242424243</v>
      </c>
      <c r="C839" s="35">
        <v>0.13903266494752492</v>
      </c>
      <c r="D839" s="35">
        <v>0.34581581990095994</v>
      </c>
    </row>
    <row r="840" spans="1:4" x14ac:dyDescent="0.25">
      <c r="A840" s="34" t="s">
        <v>239</v>
      </c>
      <c r="B840" s="35">
        <v>0.660377358490566</v>
      </c>
      <c r="C840" s="35">
        <v>0.57022075461155908</v>
      </c>
      <c r="D840" s="35">
        <v>0.75053396236957293</v>
      </c>
    </row>
    <row r="841" spans="1:4" x14ac:dyDescent="0.25">
      <c r="A841" s="34" t="s">
        <v>238</v>
      </c>
      <c r="B841" s="35" t="e">
        <v>#DIV/0!</v>
      </c>
      <c r="C841" s="35" t="e">
        <v>#DIV/0!</v>
      </c>
      <c r="D841" s="35" t="e">
        <v>#DIV/0!</v>
      </c>
    </row>
    <row r="842" spans="1:4" x14ac:dyDescent="0.25">
      <c r="A842" s="34" t="s">
        <v>59</v>
      </c>
      <c r="B842" s="35">
        <v>0.49259259259259258</v>
      </c>
      <c r="C842" s="35">
        <v>0.43295823720044352</v>
      </c>
      <c r="D842" s="35">
        <v>0.5522269479847417</v>
      </c>
    </row>
    <row r="843" spans="1:4" x14ac:dyDescent="0.25">
      <c r="A843" s="33" t="s">
        <v>23</v>
      </c>
      <c r="B843" s="35">
        <v>0.42982456140350883</v>
      </c>
      <c r="C843" s="35">
        <v>0.17909731635974466</v>
      </c>
      <c r="D843" s="35">
        <v>0.67357352855882313</v>
      </c>
    </row>
    <row r="844" spans="1:4" x14ac:dyDescent="0.25">
      <c r="A844" s="34" t="s">
        <v>23</v>
      </c>
      <c r="B844" s="35" t="e">
        <v>#DIV/0!</v>
      </c>
      <c r="C844" s="35" t="e">
        <v>#DIV/0!</v>
      </c>
      <c r="D844" s="35" t="e">
        <v>#DIV/0!</v>
      </c>
    </row>
    <row r="845" spans="1:4" x14ac:dyDescent="0.25">
      <c r="A845" s="34" t="s">
        <v>42</v>
      </c>
      <c r="B845" s="35">
        <v>0.25</v>
      </c>
      <c r="C845" s="35">
        <v>5.0000000000000044E-3</v>
      </c>
      <c r="D845" s="35">
        <v>0.495</v>
      </c>
    </row>
    <row r="846" spans="1:4" x14ac:dyDescent="0.25">
      <c r="A846" s="34" t="s">
        <v>34</v>
      </c>
      <c r="B846" s="35">
        <v>0.25</v>
      </c>
      <c r="C846" s="35">
        <v>5.0000000000000044E-3</v>
      </c>
      <c r="D846" s="35">
        <v>0.495</v>
      </c>
    </row>
    <row r="847" spans="1:4" x14ac:dyDescent="0.25">
      <c r="A847" s="34" t="s">
        <v>35</v>
      </c>
      <c r="B847" s="35">
        <v>0.25</v>
      </c>
      <c r="C847" s="35">
        <v>5.0000000000000044E-3</v>
      </c>
      <c r="D847" s="35">
        <v>0.495</v>
      </c>
    </row>
    <row r="848" spans="1:4" x14ac:dyDescent="0.25">
      <c r="A848" s="34" t="s">
        <v>36</v>
      </c>
      <c r="B848" s="35">
        <v>0.25</v>
      </c>
      <c r="C848" s="35">
        <v>5.0000000000000044E-3</v>
      </c>
      <c r="D848" s="35">
        <v>0.495</v>
      </c>
    </row>
    <row r="849" spans="1:4" x14ac:dyDescent="0.25">
      <c r="A849" s="34" t="s">
        <v>37</v>
      </c>
      <c r="B849" s="35">
        <v>0.25</v>
      </c>
      <c r="C849" s="35">
        <v>5.0000000000000044E-3</v>
      </c>
      <c r="D849" s="35">
        <v>0.495</v>
      </c>
    </row>
    <row r="850" spans="1:4" x14ac:dyDescent="0.25">
      <c r="A850" s="34" t="s">
        <v>38</v>
      </c>
      <c r="B850" s="35">
        <v>0.25</v>
      </c>
      <c r="C850" s="35">
        <v>5.0000000000000044E-3</v>
      </c>
      <c r="D850" s="35">
        <v>0.495</v>
      </c>
    </row>
    <row r="851" spans="1:4" x14ac:dyDescent="0.25">
      <c r="A851" s="34" t="s">
        <v>39</v>
      </c>
      <c r="B851" s="35">
        <v>0.25</v>
      </c>
      <c r="C851" s="35">
        <v>5.0000000000000044E-3</v>
      </c>
      <c r="D851" s="35">
        <v>0.495</v>
      </c>
    </row>
    <row r="852" spans="1:4" x14ac:dyDescent="0.25">
      <c r="A852" s="34" t="s">
        <v>40</v>
      </c>
      <c r="B852" s="35">
        <v>0.25</v>
      </c>
      <c r="C852" s="35">
        <v>5.0000000000000044E-3</v>
      </c>
      <c r="D852" s="35">
        <v>0.495</v>
      </c>
    </row>
    <row r="853" spans="1:4" x14ac:dyDescent="0.25">
      <c r="A853" s="34" t="s">
        <v>41</v>
      </c>
      <c r="B853" s="35">
        <v>0.25</v>
      </c>
      <c r="C853" s="35">
        <v>5.0000000000000044E-3</v>
      </c>
      <c r="D853" s="35">
        <v>0.495</v>
      </c>
    </row>
    <row r="854" spans="1:4" x14ac:dyDescent="0.25">
      <c r="A854" s="34" t="s">
        <v>24</v>
      </c>
      <c r="B854" s="35">
        <v>0.5</v>
      </c>
      <c r="C854" s="35">
        <v>0.21709836809708338</v>
      </c>
      <c r="D854" s="35">
        <v>0.78290163190291662</v>
      </c>
    </row>
    <row r="855" spans="1:4" x14ac:dyDescent="0.25">
      <c r="A855" s="34" t="s">
        <v>31</v>
      </c>
      <c r="B855" s="35">
        <v>0.83333333333333337</v>
      </c>
      <c r="C855" s="35">
        <v>0.62247090670648508</v>
      </c>
      <c r="D855" s="35">
        <v>1</v>
      </c>
    </row>
    <row r="856" spans="1:4" x14ac:dyDescent="0.25">
      <c r="A856" s="34" t="s">
        <v>28</v>
      </c>
      <c r="B856" s="35">
        <v>0.25</v>
      </c>
      <c r="C856" s="35">
        <v>5.0000000000000044E-3</v>
      </c>
      <c r="D856" s="35">
        <v>0.495</v>
      </c>
    </row>
    <row r="857" spans="1:4" x14ac:dyDescent="0.25">
      <c r="A857" s="34" t="s">
        <v>27</v>
      </c>
      <c r="B857" s="35">
        <v>0.5</v>
      </c>
      <c r="C857" s="35">
        <v>0.21709836809708338</v>
      </c>
      <c r="D857" s="35">
        <v>0.78290163190291662</v>
      </c>
    </row>
    <row r="858" spans="1:4" x14ac:dyDescent="0.25">
      <c r="A858" s="34" t="s">
        <v>33</v>
      </c>
      <c r="B858" s="35">
        <v>0.66666666666666663</v>
      </c>
      <c r="C858" s="35">
        <v>0.39994445023027614</v>
      </c>
      <c r="D858" s="35">
        <v>0.93338888310305712</v>
      </c>
    </row>
    <row r="859" spans="1:4" x14ac:dyDescent="0.25">
      <c r="A859" s="34" t="s">
        <v>25</v>
      </c>
      <c r="B859" s="35">
        <v>0.5</v>
      </c>
      <c r="C859" s="35">
        <v>0.21709836809708338</v>
      </c>
      <c r="D859" s="35">
        <v>0.78290163190291662</v>
      </c>
    </row>
    <row r="860" spans="1:4" x14ac:dyDescent="0.25">
      <c r="A860" s="34" t="s">
        <v>26</v>
      </c>
      <c r="B860" s="35">
        <v>0.83333333333333337</v>
      </c>
      <c r="C860" s="35">
        <v>0.62247090670648508</v>
      </c>
      <c r="D860" s="35">
        <v>1</v>
      </c>
    </row>
    <row r="861" spans="1:4" x14ac:dyDescent="0.25">
      <c r="A861" s="34" t="s">
        <v>30</v>
      </c>
      <c r="B861" s="35">
        <v>0.5</v>
      </c>
      <c r="C861" s="35">
        <v>0.21709836809708338</v>
      </c>
      <c r="D861" s="35">
        <v>0.78290163190291662</v>
      </c>
    </row>
    <row r="862" spans="1:4" x14ac:dyDescent="0.25">
      <c r="A862" s="34" t="s">
        <v>32</v>
      </c>
      <c r="B862" s="35">
        <v>0.5</v>
      </c>
      <c r="C862" s="35">
        <v>0.21709836809708338</v>
      </c>
      <c r="D862" s="35">
        <v>0.78290163190291662</v>
      </c>
    </row>
    <row r="863" spans="1:4" x14ac:dyDescent="0.25">
      <c r="A863" s="34" t="s">
        <v>29</v>
      </c>
      <c r="B863" s="35">
        <v>0.83333333333333337</v>
      </c>
      <c r="C863" s="35">
        <v>0.62247090670648508</v>
      </c>
      <c r="D863" s="35">
        <v>1</v>
      </c>
    </row>
    <row r="864" spans="1:4" x14ac:dyDescent="0.25">
      <c r="A864" s="33" t="s">
        <v>56</v>
      </c>
      <c r="B864" s="35">
        <v>0.34583333333333338</v>
      </c>
      <c r="C864" s="35">
        <v>0.15629166799439939</v>
      </c>
      <c r="D864" s="35">
        <v>0.53537499867226723</v>
      </c>
    </row>
    <row r="865" spans="1:4" x14ac:dyDescent="0.25">
      <c r="A865" s="34" t="s">
        <v>57</v>
      </c>
      <c r="B865" s="35">
        <v>0.3125</v>
      </c>
      <c r="C865" s="35">
        <v>8.5378921332695312E-2</v>
      </c>
      <c r="D865" s="35">
        <v>0.53962107866730469</v>
      </c>
    </row>
    <row r="866" spans="1:4" x14ac:dyDescent="0.25">
      <c r="A866" s="34" t="s">
        <v>58</v>
      </c>
      <c r="B866" s="35">
        <v>0.375</v>
      </c>
      <c r="C866" s="35">
        <v>0.18131049331468677</v>
      </c>
      <c r="D866" s="35">
        <v>0.56868950668531326</v>
      </c>
    </row>
    <row r="867" spans="1:4" x14ac:dyDescent="0.25">
      <c r="A867" s="34" t="s">
        <v>56</v>
      </c>
      <c r="B867" s="35" t="e">
        <v>#DIV/0!</v>
      </c>
      <c r="C867" s="35" t="e">
        <v>#DIV/0!</v>
      </c>
      <c r="D867" s="35" t="e">
        <v>#DIV/0!</v>
      </c>
    </row>
    <row r="868" spans="1:4" x14ac:dyDescent="0.25">
      <c r="A868" s="34" t="s">
        <v>59</v>
      </c>
      <c r="B868" s="35">
        <v>0.35</v>
      </c>
      <c r="C868" s="35">
        <v>0.2021855893358161</v>
      </c>
      <c r="D868" s="35">
        <v>0.49781441066418386</v>
      </c>
    </row>
    <row r="869" spans="1:4" x14ac:dyDescent="0.25">
      <c r="A869" s="33" t="s">
        <v>54</v>
      </c>
      <c r="B869" s="35">
        <v>0.5696969696969697</v>
      </c>
      <c r="C869" s="35">
        <v>0.49414892019822482</v>
      </c>
      <c r="D869" s="35">
        <v>0.64524501919571464</v>
      </c>
    </row>
    <row r="870" spans="1:4" x14ac:dyDescent="0.25">
      <c r="A870" s="34" t="s">
        <v>54</v>
      </c>
      <c r="B870" s="35">
        <v>0.5696969696969697</v>
      </c>
      <c r="C870" s="35">
        <v>0.49414892019822482</v>
      </c>
      <c r="D870" s="35">
        <v>0.64524501919571464</v>
      </c>
    </row>
    <row r="871" spans="1:4" x14ac:dyDescent="0.25">
      <c r="A871" s="33" t="s">
        <v>104</v>
      </c>
      <c r="B871" s="35">
        <v>0.48499999999999999</v>
      </c>
      <c r="C871" s="35">
        <v>0.36863377263672942</v>
      </c>
      <c r="D871" s="35">
        <v>0.60136622736327061</v>
      </c>
    </row>
    <row r="872" spans="1:4" x14ac:dyDescent="0.25">
      <c r="A872" s="34" t="s">
        <v>243</v>
      </c>
      <c r="B872" s="35">
        <v>0.17499999999999999</v>
      </c>
      <c r="C872" s="35">
        <v>5.724697456116043E-2</v>
      </c>
      <c r="D872" s="35">
        <v>0.29275302543883952</v>
      </c>
    </row>
    <row r="873" spans="1:4" x14ac:dyDescent="0.25">
      <c r="A873" s="34" t="s">
        <v>109</v>
      </c>
      <c r="B873" s="35">
        <v>0.1</v>
      </c>
      <c r="C873" s="35">
        <v>7.0290367910496449E-3</v>
      </c>
      <c r="D873" s="35">
        <v>0.19297096320895035</v>
      </c>
    </row>
    <row r="874" spans="1:4" x14ac:dyDescent="0.25">
      <c r="A874" s="34" t="s">
        <v>104</v>
      </c>
      <c r="B874" s="35" t="e">
        <v>#DIV/0!</v>
      </c>
      <c r="C874" s="35" t="e">
        <v>#DIV/0!</v>
      </c>
      <c r="D874" s="35" t="e">
        <v>#DIV/0!</v>
      </c>
    </row>
    <row r="875" spans="1:4" x14ac:dyDescent="0.25">
      <c r="A875" s="34" t="s">
        <v>108</v>
      </c>
      <c r="B875" s="35">
        <v>0.45</v>
      </c>
      <c r="C875" s="35">
        <v>0.29582509931898771</v>
      </c>
      <c r="D875" s="35">
        <v>0.60417490068101232</v>
      </c>
    </row>
    <row r="876" spans="1:4" x14ac:dyDescent="0.25">
      <c r="A876" s="34" t="s">
        <v>105</v>
      </c>
      <c r="B876" s="35">
        <v>0.9</v>
      </c>
      <c r="C876" s="35">
        <v>0.80702903679104965</v>
      </c>
      <c r="D876" s="35">
        <v>0.9929709632089504</v>
      </c>
    </row>
    <row r="877" spans="1:4" x14ac:dyDescent="0.25">
      <c r="A877" s="34" t="s">
        <v>106</v>
      </c>
      <c r="B877" s="35">
        <v>0.8</v>
      </c>
      <c r="C877" s="35">
        <v>0.67603871572139962</v>
      </c>
      <c r="D877" s="35">
        <v>0.92396128427860047</v>
      </c>
    </row>
    <row r="878" spans="1:4" x14ac:dyDescent="0.25">
      <c r="A878" s="33" t="s">
        <v>78</v>
      </c>
      <c r="B878" s="35">
        <v>0.15277777777777779</v>
      </c>
      <c r="C878" s="35">
        <v>6.9674417118824453E-2</v>
      </c>
      <c r="D878" s="35">
        <v>0.23588113843673114</v>
      </c>
    </row>
    <row r="879" spans="1:4" x14ac:dyDescent="0.25">
      <c r="A879" s="34" t="s">
        <v>78</v>
      </c>
      <c r="B879" s="35">
        <v>0.15277777777777779</v>
      </c>
      <c r="C879" s="35">
        <v>6.9674417118824453E-2</v>
      </c>
      <c r="D879" s="35">
        <v>0.23588113843673114</v>
      </c>
    </row>
    <row r="880" spans="1:4" x14ac:dyDescent="0.25">
      <c r="A880" s="33" t="s">
        <v>153</v>
      </c>
      <c r="B880" s="35">
        <v>0</v>
      </c>
      <c r="C880" s="35">
        <v>0</v>
      </c>
      <c r="D880" s="35">
        <v>0</v>
      </c>
    </row>
    <row r="881" spans="1:4" x14ac:dyDescent="0.25">
      <c r="A881" s="34" t="s">
        <v>129</v>
      </c>
      <c r="B881" s="35">
        <v>0</v>
      </c>
      <c r="C881" s="35">
        <v>0</v>
      </c>
      <c r="D881" s="35">
        <v>0</v>
      </c>
    </row>
    <row r="882" spans="1:4" x14ac:dyDescent="0.25">
      <c r="A882" s="34" t="s">
        <v>154</v>
      </c>
      <c r="B882" s="35">
        <v>0</v>
      </c>
      <c r="C882" s="35">
        <v>0</v>
      </c>
      <c r="D882" s="35">
        <v>0</v>
      </c>
    </row>
    <row r="883" spans="1:4" x14ac:dyDescent="0.25">
      <c r="A883" s="34" t="s">
        <v>135</v>
      </c>
      <c r="B883" s="35">
        <v>0</v>
      </c>
      <c r="C883" s="35">
        <v>0</v>
      </c>
      <c r="D883" s="35">
        <v>0</v>
      </c>
    </row>
    <row r="884" spans="1:4" x14ac:dyDescent="0.25">
      <c r="A884" s="34" t="s">
        <v>130</v>
      </c>
      <c r="B884" s="35">
        <v>0</v>
      </c>
      <c r="C884" s="35">
        <v>0</v>
      </c>
      <c r="D884" s="35">
        <v>0</v>
      </c>
    </row>
    <row r="885" spans="1:4" x14ac:dyDescent="0.25">
      <c r="A885" s="34" t="s">
        <v>155</v>
      </c>
      <c r="B885" s="35">
        <v>0</v>
      </c>
      <c r="C885" s="35">
        <v>0</v>
      </c>
      <c r="D885" s="35">
        <v>0</v>
      </c>
    </row>
    <row r="886" spans="1:4" x14ac:dyDescent="0.25">
      <c r="A886" s="34" t="s">
        <v>136</v>
      </c>
      <c r="B886" s="35">
        <v>0</v>
      </c>
      <c r="C886" s="35">
        <v>0</v>
      </c>
      <c r="D886" s="35">
        <v>0</v>
      </c>
    </row>
    <row r="887" spans="1:4" x14ac:dyDescent="0.25">
      <c r="A887" s="34" t="s">
        <v>153</v>
      </c>
      <c r="B887" s="35" t="e">
        <v>#DIV/0!</v>
      </c>
      <c r="C887" s="35" t="e">
        <v>#DIV/0!</v>
      </c>
      <c r="D887" s="35" t="e">
        <v>#DIV/0!</v>
      </c>
    </row>
    <row r="888" spans="1:4" x14ac:dyDescent="0.25">
      <c r="A888" s="33" t="s">
        <v>145</v>
      </c>
      <c r="B888" s="35">
        <v>0</v>
      </c>
      <c r="C888" s="35">
        <v>0</v>
      </c>
      <c r="D888" s="35">
        <v>0</v>
      </c>
    </row>
    <row r="889" spans="1:4" x14ac:dyDescent="0.25">
      <c r="A889" s="34" t="s">
        <v>148</v>
      </c>
      <c r="B889" s="35">
        <v>0</v>
      </c>
      <c r="C889" s="35">
        <v>0</v>
      </c>
      <c r="D889" s="35">
        <v>0</v>
      </c>
    </row>
    <row r="890" spans="1:4" x14ac:dyDescent="0.25">
      <c r="A890" s="34" t="s">
        <v>146</v>
      </c>
      <c r="B890" s="35">
        <v>0</v>
      </c>
      <c r="C890" s="35">
        <v>0</v>
      </c>
      <c r="D890" s="35">
        <v>0</v>
      </c>
    </row>
    <row r="891" spans="1:4" x14ac:dyDescent="0.25">
      <c r="A891" s="34" t="s">
        <v>150</v>
      </c>
      <c r="B891" s="35">
        <v>0</v>
      </c>
      <c r="C891" s="35">
        <v>0</v>
      </c>
      <c r="D891" s="35">
        <v>0</v>
      </c>
    </row>
    <row r="892" spans="1:4" x14ac:dyDescent="0.25">
      <c r="A892" s="34" t="s">
        <v>135</v>
      </c>
      <c r="B892" s="35">
        <v>0</v>
      </c>
      <c r="C892" s="35">
        <v>0</v>
      </c>
      <c r="D892" s="35">
        <v>0</v>
      </c>
    </row>
    <row r="893" spans="1:4" x14ac:dyDescent="0.25">
      <c r="A893" s="34" t="s">
        <v>149</v>
      </c>
      <c r="B893" s="35">
        <v>0</v>
      </c>
      <c r="C893" s="35">
        <v>0</v>
      </c>
      <c r="D893" s="35">
        <v>0</v>
      </c>
    </row>
    <row r="894" spans="1:4" x14ac:dyDescent="0.25">
      <c r="A894" s="34" t="s">
        <v>147</v>
      </c>
      <c r="B894" s="35">
        <v>0</v>
      </c>
      <c r="C894" s="35">
        <v>0</v>
      </c>
      <c r="D894" s="35">
        <v>0</v>
      </c>
    </row>
    <row r="895" spans="1:4" x14ac:dyDescent="0.25">
      <c r="A895" s="34" t="s">
        <v>151</v>
      </c>
      <c r="B895" s="35">
        <v>0</v>
      </c>
      <c r="C895" s="35">
        <v>0</v>
      </c>
      <c r="D895" s="35">
        <v>0</v>
      </c>
    </row>
    <row r="896" spans="1:4" x14ac:dyDescent="0.25">
      <c r="A896" s="34" t="s">
        <v>136</v>
      </c>
      <c r="B896" s="35">
        <v>0</v>
      </c>
      <c r="C896" s="35">
        <v>0</v>
      </c>
      <c r="D896" s="35">
        <v>0</v>
      </c>
    </row>
    <row r="897" spans="1:4" x14ac:dyDescent="0.25">
      <c r="A897" s="34" t="s">
        <v>145</v>
      </c>
      <c r="B897" s="35" t="e">
        <v>#DIV/0!</v>
      </c>
      <c r="C897" s="35" t="e">
        <v>#DIV/0!</v>
      </c>
      <c r="D897" s="35" t="e">
        <v>#DIV/0!</v>
      </c>
    </row>
    <row r="898" spans="1:4" x14ac:dyDescent="0.25">
      <c r="A898" s="33" t="s">
        <v>128</v>
      </c>
      <c r="B898" s="35">
        <v>0</v>
      </c>
      <c r="C898" s="35">
        <v>0</v>
      </c>
      <c r="D898" s="35">
        <v>0</v>
      </c>
    </row>
    <row r="899" spans="1:4" x14ac:dyDescent="0.25">
      <c r="A899" s="34" t="s">
        <v>129</v>
      </c>
      <c r="B899" s="35">
        <v>0</v>
      </c>
      <c r="C899" s="35">
        <v>0</v>
      </c>
      <c r="D899" s="35">
        <v>0</v>
      </c>
    </row>
    <row r="900" spans="1:4" x14ac:dyDescent="0.25">
      <c r="A900" s="34" t="s">
        <v>131</v>
      </c>
      <c r="B900" s="35">
        <v>0</v>
      </c>
      <c r="C900" s="35">
        <v>0</v>
      </c>
      <c r="D900" s="35">
        <v>0</v>
      </c>
    </row>
    <row r="901" spans="1:4" x14ac:dyDescent="0.25">
      <c r="A901" s="34" t="s">
        <v>133</v>
      </c>
      <c r="B901" s="35">
        <v>0</v>
      </c>
      <c r="C901" s="35">
        <v>0</v>
      </c>
      <c r="D901" s="35">
        <v>0</v>
      </c>
    </row>
    <row r="902" spans="1:4" x14ac:dyDescent="0.25">
      <c r="A902" s="34" t="s">
        <v>135</v>
      </c>
      <c r="B902" s="35">
        <v>0</v>
      </c>
      <c r="C902" s="35">
        <v>0</v>
      </c>
      <c r="D902" s="35">
        <v>0</v>
      </c>
    </row>
    <row r="903" spans="1:4" x14ac:dyDescent="0.25">
      <c r="A903" s="34" t="s">
        <v>130</v>
      </c>
      <c r="B903" s="35">
        <v>0</v>
      </c>
      <c r="C903" s="35">
        <v>0</v>
      </c>
      <c r="D903" s="35">
        <v>0</v>
      </c>
    </row>
    <row r="904" spans="1:4" x14ac:dyDescent="0.25">
      <c r="A904" s="34" t="s">
        <v>132</v>
      </c>
      <c r="B904" s="35">
        <v>0</v>
      </c>
      <c r="C904" s="35">
        <v>0</v>
      </c>
      <c r="D904" s="35">
        <v>0</v>
      </c>
    </row>
    <row r="905" spans="1:4" x14ac:dyDescent="0.25">
      <c r="A905" s="34" t="s">
        <v>134</v>
      </c>
      <c r="B905" s="35">
        <v>0</v>
      </c>
      <c r="C905" s="35">
        <v>0</v>
      </c>
      <c r="D905" s="35">
        <v>0</v>
      </c>
    </row>
    <row r="906" spans="1:4" x14ac:dyDescent="0.25">
      <c r="A906" s="34" t="s">
        <v>136</v>
      </c>
      <c r="B906" s="35">
        <v>0</v>
      </c>
      <c r="C906" s="35">
        <v>0</v>
      </c>
      <c r="D906" s="35">
        <v>0</v>
      </c>
    </row>
    <row r="907" spans="1:4" x14ac:dyDescent="0.25">
      <c r="A907" s="34" t="s">
        <v>128</v>
      </c>
      <c r="B907" s="35" t="e">
        <v>#DIV/0!</v>
      </c>
      <c r="C907" s="35" t="e">
        <v>#DIV/0!</v>
      </c>
      <c r="D907" s="35" t="e">
        <v>#DIV/0!</v>
      </c>
    </row>
    <row r="908" spans="1:4" x14ac:dyDescent="0.25">
      <c r="A908" s="33" t="s">
        <v>138</v>
      </c>
      <c r="B908" s="35">
        <v>0.75</v>
      </c>
      <c r="C908" s="35">
        <v>0.75</v>
      </c>
      <c r="D908" s="35">
        <v>0.75</v>
      </c>
    </row>
    <row r="909" spans="1:4" x14ac:dyDescent="0.25">
      <c r="A909" s="34" t="s">
        <v>131</v>
      </c>
      <c r="B909" s="35">
        <v>1</v>
      </c>
      <c r="C909" s="35">
        <v>1</v>
      </c>
      <c r="D909" s="35">
        <v>1</v>
      </c>
    </row>
    <row r="910" spans="1:4" x14ac:dyDescent="0.25">
      <c r="A910" s="34" t="s">
        <v>139</v>
      </c>
      <c r="B910" s="35">
        <v>1</v>
      </c>
      <c r="C910" s="35">
        <v>1</v>
      </c>
      <c r="D910" s="35">
        <v>1</v>
      </c>
    </row>
    <row r="911" spans="1:4" x14ac:dyDescent="0.25">
      <c r="A911" s="34" t="s">
        <v>133</v>
      </c>
      <c r="B911" s="35">
        <v>0</v>
      </c>
      <c r="C911" s="35">
        <v>0</v>
      </c>
      <c r="D911" s="35">
        <v>0</v>
      </c>
    </row>
    <row r="912" spans="1:4" x14ac:dyDescent="0.25">
      <c r="A912" s="34" t="s">
        <v>135</v>
      </c>
      <c r="B912" s="35">
        <v>1</v>
      </c>
      <c r="C912" s="35">
        <v>1</v>
      </c>
      <c r="D912" s="35">
        <v>1</v>
      </c>
    </row>
    <row r="913" spans="1:4" x14ac:dyDescent="0.25">
      <c r="A913" s="34" t="s">
        <v>132</v>
      </c>
      <c r="B913" s="35">
        <v>1</v>
      </c>
      <c r="C913" s="35">
        <v>1</v>
      </c>
      <c r="D913" s="35">
        <v>1</v>
      </c>
    </row>
    <row r="914" spans="1:4" x14ac:dyDescent="0.25">
      <c r="A914" s="34" t="s">
        <v>140</v>
      </c>
      <c r="B914" s="35">
        <v>1</v>
      </c>
      <c r="C914" s="35">
        <v>1</v>
      </c>
      <c r="D914" s="35">
        <v>1</v>
      </c>
    </row>
    <row r="915" spans="1:4" x14ac:dyDescent="0.25">
      <c r="A915" s="34" t="s">
        <v>134</v>
      </c>
      <c r="B915" s="35">
        <v>0</v>
      </c>
      <c r="C915" s="35">
        <v>0</v>
      </c>
      <c r="D915" s="35">
        <v>0</v>
      </c>
    </row>
    <row r="916" spans="1:4" x14ac:dyDescent="0.25">
      <c r="A916" s="34" t="s">
        <v>136</v>
      </c>
      <c r="B916" s="35">
        <v>1</v>
      </c>
      <c r="C916" s="35">
        <v>1</v>
      </c>
      <c r="D916" s="35">
        <v>1</v>
      </c>
    </row>
    <row r="917" spans="1:4" x14ac:dyDescent="0.25">
      <c r="A917" s="34" t="s">
        <v>138</v>
      </c>
      <c r="B917" s="35" t="e">
        <v>#DIV/0!</v>
      </c>
      <c r="C917" s="35" t="e">
        <v>#DIV/0!</v>
      </c>
      <c r="D917" s="35" t="e">
        <v>#DIV/0!</v>
      </c>
    </row>
    <row r="918" spans="1:4" x14ac:dyDescent="0.25">
      <c r="A918" s="33" t="s">
        <v>124</v>
      </c>
      <c r="B918" s="35">
        <v>0</v>
      </c>
      <c r="C918" s="35">
        <v>0</v>
      </c>
      <c r="D918" s="35">
        <v>0</v>
      </c>
    </row>
    <row r="919" spans="1:4" x14ac:dyDescent="0.25">
      <c r="A919" s="34" t="s">
        <v>126</v>
      </c>
      <c r="B919" s="35">
        <v>0</v>
      </c>
      <c r="C919" s="35">
        <v>0</v>
      </c>
      <c r="D919" s="35">
        <v>0</v>
      </c>
    </row>
    <row r="920" spans="1:4" x14ac:dyDescent="0.25">
      <c r="A920" s="34" t="s">
        <v>124</v>
      </c>
      <c r="B920" s="35" t="e">
        <v>#DIV/0!</v>
      </c>
      <c r="C920" s="35" t="e">
        <v>#DIV/0!</v>
      </c>
      <c r="D920" s="35" t="e">
        <v>#DIV/0!</v>
      </c>
    </row>
    <row r="921" spans="1:4" x14ac:dyDescent="0.25">
      <c r="A921" s="34" t="s">
        <v>125</v>
      </c>
      <c r="B921" s="35">
        <v>0</v>
      </c>
      <c r="C921" s="35">
        <v>0</v>
      </c>
      <c r="D921" s="35">
        <v>0</v>
      </c>
    </row>
    <row r="922" spans="1:4" x14ac:dyDescent="0.25">
      <c r="A922" s="33" t="s">
        <v>44</v>
      </c>
      <c r="B922" s="35">
        <v>0.45217391304347831</v>
      </c>
      <c r="C922" s="35">
        <v>0.26876519357819367</v>
      </c>
      <c r="D922" s="35">
        <v>0.63558263250876279</v>
      </c>
    </row>
    <row r="923" spans="1:4" x14ac:dyDescent="0.25">
      <c r="A923" s="34" t="s">
        <v>48</v>
      </c>
      <c r="B923" s="35">
        <v>0.60869565217391308</v>
      </c>
      <c r="C923" s="35">
        <v>0.40923851104694331</v>
      </c>
      <c r="D923" s="35">
        <v>0.80815279330088285</v>
      </c>
    </row>
    <row r="924" spans="1:4" x14ac:dyDescent="0.25">
      <c r="A924" s="34" t="s">
        <v>34</v>
      </c>
      <c r="B924" s="35">
        <v>0.17391304347826086</v>
      </c>
      <c r="C924" s="35">
        <v>1.9006018441137723E-2</v>
      </c>
      <c r="D924" s="35">
        <v>0.32882006851538403</v>
      </c>
    </row>
    <row r="925" spans="1:4" x14ac:dyDescent="0.25">
      <c r="A925" s="34" t="s">
        <v>47</v>
      </c>
      <c r="B925" s="35">
        <v>0.21739130434782608</v>
      </c>
      <c r="C925" s="35">
        <v>4.8819252888381404E-2</v>
      </c>
      <c r="D925" s="35">
        <v>0.38596335580727076</v>
      </c>
    </row>
    <row r="926" spans="1:4" x14ac:dyDescent="0.25">
      <c r="A926" s="34" t="s">
        <v>44</v>
      </c>
      <c r="B926" s="35" t="e">
        <v>#DIV/0!</v>
      </c>
      <c r="C926" s="35" t="e">
        <v>#DIV/0!</v>
      </c>
      <c r="D926" s="35" t="e">
        <v>#DIV/0!</v>
      </c>
    </row>
    <row r="927" spans="1:4" x14ac:dyDescent="0.25">
      <c r="A927" s="34" t="s">
        <v>45</v>
      </c>
      <c r="B927" s="35">
        <v>0.60869565217391308</v>
      </c>
      <c r="C927" s="35">
        <v>0.40923851104694331</v>
      </c>
      <c r="D927" s="35">
        <v>0.80815279330088285</v>
      </c>
    </row>
    <row r="928" spans="1:4" x14ac:dyDescent="0.25">
      <c r="A928" s="34" t="s">
        <v>46</v>
      </c>
      <c r="B928" s="35">
        <v>0.65217391304347827</v>
      </c>
      <c r="C928" s="35">
        <v>0.45752367446756259</v>
      </c>
      <c r="D928" s="35">
        <v>0.84682415161939395</v>
      </c>
    </row>
    <row r="929" spans="1:4" x14ac:dyDescent="0.25">
      <c r="A929" s="33" t="s">
        <v>200</v>
      </c>
      <c r="B929" s="35">
        <v>0</v>
      </c>
      <c r="C929" s="35">
        <v>0</v>
      </c>
      <c r="D929" s="35">
        <v>0</v>
      </c>
    </row>
    <row r="930" spans="1:4" x14ac:dyDescent="0.25">
      <c r="A930" s="34" t="s">
        <v>202</v>
      </c>
      <c r="B930" s="35">
        <v>0</v>
      </c>
      <c r="C930" s="35">
        <v>0</v>
      </c>
      <c r="D930" s="35">
        <v>0</v>
      </c>
    </row>
    <row r="931" spans="1:4" x14ac:dyDescent="0.25">
      <c r="A931" s="34" t="s">
        <v>204</v>
      </c>
      <c r="B931" s="35">
        <v>0</v>
      </c>
      <c r="C931" s="35">
        <v>0</v>
      </c>
      <c r="D931" s="35">
        <v>0</v>
      </c>
    </row>
    <row r="932" spans="1:4" x14ac:dyDescent="0.25">
      <c r="A932" s="34" t="s">
        <v>206</v>
      </c>
      <c r="B932" s="35">
        <v>0</v>
      </c>
      <c r="C932" s="35">
        <v>0</v>
      </c>
      <c r="D932" s="35">
        <v>0</v>
      </c>
    </row>
    <row r="933" spans="1:4" x14ac:dyDescent="0.25">
      <c r="A933" s="34" t="s">
        <v>208</v>
      </c>
      <c r="B933" s="35">
        <v>0</v>
      </c>
      <c r="C933" s="35">
        <v>0</v>
      </c>
      <c r="D933" s="35">
        <v>0</v>
      </c>
    </row>
    <row r="934" spans="1:4" x14ac:dyDescent="0.25">
      <c r="A934" s="34" t="s">
        <v>210</v>
      </c>
      <c r="B934" s="35">
        <v>0</v>
      </c>
      <c r="C934" s="35">
        <v>0</v>
      </c>
      <c r="D934" s="35">
        <v>0</v>
      </c>
    </row>
    <row r="935" spans="1:4" x14ac:dyDescent="0.25">
      <c r="A935" s="34" t="s">
        <v>212</v>
      </c>
      <c r="B935" s="35">
        <v>0</v>
      </c>
      <c r="C935" s="35">
        <v>0</v>
      </c>
      <c r="D935" s="35">
        <v>0</v>
      </c>
    </row>
    <row r="936" spans="1:4" x14ac:dyDescent="0.25">
      <c r="A936" s="34" t="s">
        <v>214</v>
      </c>
      <c r="B936" s="35">
        <v>0</v>
      </c>
      <c r="C936" s="35">
        <v>0</v>
      </c>
      <c r="D936" s="35">
        <v>0</v>
      </c>
    </row>
    <row r="937" spans="1:4" x14ac:dyDescent="0.25">
      <c r="A937" s="34" t="s">
        <v>216</v>
      </c>
      <c r="B937" s="35">
        <v>0</v>
      </c>
      <c r="C937" s="35">
        <v>0</v>
      </c>
      <c r="D937" s="35">
        <v>0</v>
      </c>
    </row>
    <row r="938" spans="1:4" x14ac:dyDescent="0.25">
      <c r="A938" s="34" t="s">
        <v>218</v>
      </c>
      <c r="B938" s="35">
        <v>0</v>
      </c>
      <c r="C938" s="35">
        <v>0</v>
      </c>
      <c r="D938" s="35">
        <v>0</v>
      </c>
    </row>
    <row r="939" spans="1:4" x14ac:dyDescent="0.25">
      <c r="A939" s="34" t="s">
        <v>220</v>
      </c>
      <c r="B939" s="35">
        <v>0</v>
      </c>
      <c r="C939" s="35">
        <v>0</v>
      </c>
      <c r="D939" s="35">
        <v>0</v>
      </c>
    </row>
    <row r="940" spans="1:4" x14ac:dyDescent="0.25">
      <c r="A940" s="34" t="s">
        <v>222</v>
      </c>
      <c r="B940" s="35">
        <v>0</v>
      </c>
      <c r="C940" s="35">
        <v>0</v>
      </c>
      <c r="D940" s="35">
        <v>0</v>
      </c>
    </row>
    <row r="941" spans="1:4" x14ac:dyDescent="0.25">
      <c r="A941" s="34" t="s">
        <v>224</v>
      </c>
      <c r="B941" s="35">
        <v>0</v>
      </c>
      <c r="C941" s="35">
        <v>0</v>
      </c>
      <c r="D941" s="35">
        <v>0</v>
      </c>
    </row>
    <row r="942" spans="1:4" x14ac:dyDescent="0.25">
      <c r="A942" s="34" t="s">
        <v>200</v>
      </c>
      <c r="B942" s="35" t="e">
        <v>#DIV/0!</v>
      </c>
      <c r="C942" s="35" t="e">
        <v>#DIV/0!</v>
      </c>
      <c r="D942" s="35" t="e">
        <v>#DIV/0!</v>
      </c>
    </row>
    <row r="943" spans="1:4" x14ac:dyDescent="0.25">
      <c r="A943" s="34" t="s">
        <v>201</v>
      </c>
      <c r="B943" s="35">
        <v>0</v>
      </c>
      <c r="C943" s="35">
        <v>0</v>
      </c>
      <c r="D943" s="35">
        <v>0</v>
      </c>
    </row>
    <row r="944" spans="1:4" x14ac:dyDescent="0.25">
      <c r="A944" s="34" t="s">
        <v>203</v>
      </c>
      <c r="B944" s="35">
        <v>0</v>
      </c>
      <c r="C944" s="35">
        <v>0</v>
      </c>
      <c r="D944" s="35">
        <v>0</v>
      </c>
    </row>
    <row r="945" spans="1:4" x14ac:dyDescent="0.25">
      <c r="A945" s="34" t="s">
        <v>205</v>
      </c>
      <c r="B945" s="35">
        <v>0</v>
      </c>
      <c r="C945" s="35">
        <v>0</v>
      </c>
      <c r="D945" s="35">
        <v>0</v>
      </c>
    </row>
    <row r="946" spans="1:4" x14ac:dyDescent="0.25">
      <c r="A946" s="34" t="s">
        <v>207</v>
      </c>
      <c r="B946" s="35">
        <v>0</v>
      </c>
      <c r="C946" s="35">
        <v>0</v>
      </c>
      <c r="D946" s="35">
        <v>0</v>
      </c>
    </row>
    <row r="947" spans="1:4" x14ac:dyDescent="0.25">
      <c r="A947" s="34" t="s">
        <v>209</v>
      </c>
      <c r="B947" s="35">
        <v>0</v>
      </c>
      <c r="C947" s="35">
        <v>0</v>
      </c>
      <c r="D947" s="35">
        <v>0</v>
      </c>
    </row>
    <row r="948" spans="1:4" x14ac:dyDescent="0.25">
      <c r="A948" s="34" t="s">
        <v>211</v>
      </c>
      <c r="B948" s="35">
        <v>0</v>
      </c>
      <c r="C948" s="35">
        <v>0</v>
      </c>
      <c r="D948" s="35">
        <v>0</v>
      </c>
    </row>
    <row r="949" spans="1:4" x14ac:dyDescent="0.25">
      <c r="A949" s="34" t="s">
        <v>213</v>
      </c>
      <c r="B949" s="35">
        <v>0</v>
      </c>
      <c r="C949" s="35">
        <v>0</v>
      </c>
      <c r="D949" s="35">
        <v>0</v>
      </c>
    </row>
    <row r="950" spans="1:4" x14ac:dyDescent="0.25">
      <c r="A950" s="34" t="s">
        <v>215</v>
      </c>
      <c r="B950" s="35">
        <v>0</v>
      </c>
      <c r="C950" s="35">
        <v>0</v>
      </c>
      <c r="D950" s="35">
        <v>0</v>
      </c>
    </row>
    <row r="951" spans="1:4" x14ac:dyDescent="0.25">
      <c r="A951" s="34" t="s">
        <v>217</v>
      </c>
      <c r="B951" s="35">
        <v>0</v>
      </c>
      <c r="C951" s="35">
        <v>0</v>
      </c>
      <c r="D951" s="35">
        <v>0</v>
      </c>
    </row>
    <row r="952" spans="1:4" x14ac:dyDescent="0.25">
      <c r="A952" s="34" t="s">
        <v>219</v>
      </c>
      <c r="B952" s="35">
        <v>0</v>
      </c>
      <c r="C952" s="35">
        <v>0</v>
      </c>
      <c r="D952" s="35">
        <v>0</v>
      </c>
    </row>
    <row r="953" spans="1:4" x14ac:dyDescent="0.25">
      <c r="A953" s="34" t="s">
        <v>221</v>
      </c>
      <c r="B953" s="35">
        <v>0</v>
      </c>
      <c r="C953" s="35">
        <v>0</v>
      </c>
      <c r="D953" s="35">
        <v>0</v>
      </c>
    </row>
    <row r="954" spans="1:4" x14ac:dyDescent="0.25">
      <c r="A954" s="34" t="s">
        <v>223</v>
      </c>
      <c r="B954" s="35">
        <v>0</v>
      </c>
      <c r="C954" s="35">
        <v>0</v>
      </c>
      <c r="D954" s="35">
        <v>0</v>
      </c>
    </row>
    <row r="955" spans="1:4" x14ac:dyDescent="0.25">
      <c r="A955" s="33" t="s">
        <v>111</v>
      </c>
      <c r="B955" s="35" t="e">
        <v>#DIV/0!</v>
      </c>
      <c r="C955" s="35" t="e">
        <v>#DIV/0!</v>
      </c>
      <c r="D955" s="35" t="e">
        <v>#DIV/0!</v>
      </c>
    </row>
    <row r="956" spans="1:4" x14ac:dyDescent="0.25">
      <c r="A956" s="34" t="s">
        <v>112</v>
      </c>
      <c r="B956" s="35" t="e">
        <v>#DIV/0!</v>
      </c>
      <c r="C956" s="35" t="e">
        <v>#DIV/0!</v>
      </c>
      <c r="D956" s="35" t="e">
        <v>#DIV/0!</v>
      </c>
    </row>
    <row r="957" spans="1:4" x14ac:dyDescent="0.25">
      <c r="A957" s="34" t="s">
        <v>113</v>
      </c>
      <c r="B957" s="35" t="e">
        <v>#DIV/0!</v>
      </c>
      <c r="C957" s="35" t="e">
        <v>#DIV/0!</v>
      </c>
      <c r="D957" s="35" t="e">
        <v>#DIV/0!</v>
      </c>
    </row>
    <row r="958" spans="1:4" x14ac:dyDescent="0.25">
      <c r="A958" s="34" t="s">
        <v>114</v>
      </c>
      <c r="B958" s="35" t="e">
        <v>#DIV/0!</v>
      </c>
      <c r="C958" s="35" t="e">
        <v>#DIV/0!</v>
      </c>
      <c r="D958" s="35" t="e">
        <v>#DIV/0!</v>
      </c>
    </row>
    <row r="959" spans="1:4" x14ac:dyDescent="0.25">
      <c r="A959" s="34" t="s">
        <v>111</v>
      </c>
      <c r="B959" s="35" t="e">
        <v>#DIV/0!</v>
      </c>
      <c r="C959" s="35" t="e">
        <v>#DIV/0!</v>
      </c>
      <c r="D959" s="35" t="e">
        <v>#DIV/0!</v>
      </c>
    </row>
    <row r="960" spans="1:4" x14ac:dyDescent="0.25">
      <c r="A960" s="34" t="s">
        <v>59</v>
      </c>
      <c r="B960" s="35" t="e">
        <v>#DIV/0!</v>
      </c>
      <c r="C960" s="35" t="e">
        <v>#DIV/0!</v>
      </c>
      <c r="D960" s="35" t="e">
        <v>#DIV/0!</v>
      </c>
    </row>
    <row r="961" spans="1:4" x14ac:dyDescent="0.25">
      <c r="A961" s="33" t="s">
        <v>159</v>
      </c>
      <c r="B961" s="35">
        <v>0</v>
      </c>
      <c r="C961" s="35">
        <v>0</v>
      </c>
      <c r="D961" s="35">
        <v>0</v>
      </c>
    </row>
    <row r="962" spans="1:4" x14ac:dyDescent="0.25">
      <c r="A962" s="34" t="s">
        <v>162</v>
      </c>
      <c r="B962" s="35">
        <v>0</v>
      </c>
      <c r="C962" s="35">
        <v>0</v>
      </c>
      <c r="D962" s="35">
        <v>0</v>
      </c>
    </row>
    <row r="963" spans="1:4" x14ac:dyDescent="0.25">
      <c r="A963" s="34" t="s">
        <v>165</v>
      </c>
      <c r="B963" s="35">
        <v>0</v>
      </c>
      <c r="C963" s="35">
        <v>0</v>
      </c>
      <c r="D963" s="35">
        <v>0</v>
      </c>
    </row>
    <row r="964" spans="1:4" x14ac:dyDescent="0.25">
      <c r="A964" s="34" t="s">
        <v>168</v>
      </c>
      <c r="B964" s="35">
        <v>0</v>
      </c>
      <c r="C964" s="35">
        <v>0</v>
      </c>
      <c r="D964" s="35">
        <v>0</v>
      </c>
    </row>
    <row r="965" spans="1:4" x14ac:dyDescent="0.25">
      <c r="A965" s="34" t="s">
        <v>160</v>
      </c>
      <c r="B965" s="35">
        <v>0</v>
      </c>
      <c r="C965" s="35">
        <v>0</v>
      </c>
      <c r="D965" s="35">
        <v>0</v>
      </c>
    </row>
    <row r="966" spans="1:4" x14ac:dyDescent="0.25">
      <c r="A966" s="34" t="s">
        <v>163</v>
      </c>
      <c r="B966" s="35">
        <v>0</v>
      </c>
      <c r="C966" s="35">
        <v>0</v>
      </c>
      <c r="D966" s="35">
        <v>0</v>
      </c>
    </row>
    <row r="967" spans="1:4" x14ac:dyDescent="0.25">
      <c r="A967" s="34" t="s">
        <v>166</v>
      </c>
      <c r="B967" s="35">
        <v>0</v>
      </c>
      <c r="C967" s="35">
        <v>0</v>
      </c>
      <c r="D967" s="35">
        <v>0</v>
      </c>
    </row>
    <row r="968" spans="1:4" x14ac:dyDescent="0.25">
      <c r="A968" s="34" t="s">
        <v>161</v>
      </c>
      <c r="B968" s="35">
        <v>0</v>
      </c>
      <c r="C968" s="35">
        <v>0</v>
      </c>
      <c r="D968" s="35">
        <v>0</v>
      </c>
    </row>
    <row r="969" spans="1:4" x14ac:dyDescent="0.25">
      <c r="A969" s="34" t="s">
        <v>164</v>
      </c>
      <c r="B969" s="35">
        <v>0</v>
      </c>
      <c r="C969" s="35">
        <v>0</v>
      </c>
      <c r="D969" s="35">
        <v>0</v>
      </c>
    </row>
    <row r="970" spans="1:4" x14ac:dyDescent="0.25">
      <c r="A970" s="34" t="s">
        <v>167</v>
      </c>
      <c r="B970" s="35">
        <v>0</v>
      </c>
      <c r="C970" s="35">
        <v>0</v>
      </c>
      <c r="D970" s="35">
        <v>0</v>
      </c>
    </row>
    <row r="971" spans="1:4" x14ac:dyDescent="0.25">
      <c r="A971" s="34" t="s">
        <v>159</v>
      </c>
      <c r="B971" s="35" t="e">
        <v>#DIV/0!</v>
      </c>
      <c r="C971" s="35" t="e">
        <v>#DIV/0!</v>
      </c>
      <c r="D971" s="35" t="e">
        <v>#DIV/0!</v>
      </c>
    </row>
    <row r="972" spans="1:4" x14ac:dyDescent="0.25">
      <c r="A972" s="33" t="s">
        <v>170</v>
      </c>
      <c r="B972" s="35">
        <v>0</v>
      </c>
      <c r="C972" s="35">
        <v>0</v>
      </c>
      <c r="D972" s="35">
        <v>0</v>
      </c>
    </row>
    <row r="973" spans="1:4" x14ac:dyDescent="0.25">
      <c r="A973" s="34" t="s">
        <v>170</v>
      </c>
      <c r="B973" s="35">
        <v>0</v>
      </c>
      <c r="C973" s="35">
        <v>0</v>
      </c>
      <c r="D973" s="35">
        <v>0</v>
      </c>
    </row>
    <row r="974" spans="1:4" x14ac:dyDescent="0.25">
      <c r="A974" s="33" t="s">
        <v>80</v>
      </c>
      <c r="B974" s="35">
        <v>1</v>
      </c>
      <c r="C974" s="35">
        <v>1</v>
      </c>
      <c r="D974" s="35">
        <v>1</v>
      </c>
    </row>
    <row r="975" spans="1:4" x14ac:dyDescent="0.25">
      <c r="A975" s="34" t="s">
        <v>80</v>
      </c>
      <c r="B975" s="35">
        <v>1</v>
      </c>
      <c r="C975" s="35">
        <v>1</v>
      </c>
      <c r="D975" s="35">
        <v>1</v>
      </c>
    </row>
    <row r="976" spans="1:4" x14ac:dyDescent="0.25">
      <c r="A976" s="33" t="s">
        <v>142</v>
      </c>
      <c r="B976" s="35">
        <v>0</v>
      </c>
      <c r="C976" s="35">
        <v>0</v>
      </c>
      <c r="D976" s="35">
        <v>0</v>
      </c>
    </row>
    <row r="977" spans="1:4" x14ac:dyDescent="0.25">
      <c r="A977" s="34" t="s">
        <v>143</v>
      </c>
      <c r="B977" s="35">
        <v>0</v>
      </c>
      <c r="C977" s="35">
        <v>0</v>
      </c>
      <c r="D977" s="35">
        <v>0</v>
      </c>
    </row>
    <row r="978" spans="1:4" x14ac:dyDescent="0.25">
      <c r="A978" s="34" t="s">
        <v>64</v>
      </c>
      <c r="B978" s="35">
        <v>0</v>
      </c>
      <c r="C978" s="35">
        <v>0</v>
      </c>
      <c r="D978" s="35">
        <v>0</v>
      </c>
    </row>
    <row r="979" spans="1:4" x14ac:dyDescent="0.25">
      <c r="A979" s="34" t="s">
        <v>142</v>
      </c>
      <c r="B979" s="35" t="e">
        <v>#DIV/0!</v>
      </c>
      <c r="C979" s="35" t="e">
        <v>#DIV/0!</v>
      </c>
      <c r="D979" s="35" t="e">
        <v>#DIV/0!</v>
      </c>
    </row>
    <row r="980" spans="1:4" x14ac:dyDescent="0.25">
      <c r="A980" s="34" t="s">
        <v>59</v>
      </c>
      <c r="B980" s="35">
        <v>0</v>
      </c>
      <c r="C980" s="35">
        <v>0</v>
      </c>
      <c r="D980" s="35">
        <v>0</v>
      </c>
    </row>
    <row r="981" spans="1:4" x14ac:dyDescent="0.25">
      <c r="A981" s="33" t="s">
        <v>68</v>
      </c>
      <c r="B981" s="35">
        <v>0</v>
      </c>
      <c r="C981" s="35">
        <v>0</v>
      </c>
      <c r="D981" s="35">
        <v>0</v>
      </c>
    </row>
    <row r="982" spans="1:4" x14ac:dyDescent="0.25">
      <c r="A982" s="34" t="s">
        <v>70</v>
      </c>
      <c r="B982" s="35">
        <v>0</v>
      </c>
      <c r="C982" s="35">
        <v>0</v>
      </c>
      <c r="D982" s="35">
        <v>0</v>
      </c>
    </row>
    <row r="983" spans="1:4" x14ac:dyDescent="0.25">
      <c r="A983" s="34" t="s">
        <v>68</v>
      </c>
      <c r="B983" s="35" t="e">
        <v>#DIV/0!</v>
      </c>
      <c r="C983" s="35" t="e">
        <v>#DIV/0!</v>
      </c>
      <c r="D983" s="35" t="e">
        <v>#DIV/0!</v>
      </c>
    </row>
    <row r="984" spans="1:4" x14ac:dyDescent="0.25">
      <c r="A984" s="34" t="s">
        <v>69</v>
      </c>
      <c r="B984" s="35">
        <v>0</v>
      </c>
      <c r="C984" s="35">
        <v>0</v>
      </c>
      <c r="D984" s="35">
        <v>0</v>
      </c>
    </row>
    <row r="985" spans="1:4" x14ac:dyDescent="0.25">
      <c r="A985" s="33" t="s">
        <v>226</v>
      </c>
      <c r="B985" s="35">
        <v>0.6333333333333333</v>
      </c>
      <c r="C985" s="35">
        <v>0.4233567188104268</v>
      </c>
      <c r="D985" s="35">
        <v>0.82396128427860049</v>
      </c>
    </row>
    <row r="986" spans="1:4" x14ac:dyDescent="0.25">
      <c r="A986" s="34" t="s">
        <v>228</v>
      </c>
      <c r="B986" s="35">
        <v>0.4</v>
      </c>
      <c r="C986" s="35">
        <v>0.15207743144279912</v>
      </c>
      <c r="D986" s="35">
        <v>0.64792256855720098</v>
      </c>
    </row>
    <row r="987" spans="1:4" x14ac:dyDescent="0.25">
      <c r="A987" s="34" t="s">
        <v>226</v>
      </c>
      <c r="B987" s="35" t="e">
        <v>#DIV/0!</v>
      </c>
      <c r="C987" s="35" t="e">
        <v>#DIV/0!</v>
      </c>
      <c r="D987" s="35" t="e">
        <v>#DIV/0!</v>
      </c>
    </row>
    <row r="988" spans="1:4" x14ac:dyDescent="0.25">
      <c r="A988" s="34" t="s">
        <v>227</v>
      </c>
      <c r="B988" s="35">
        <v>0.8666666666666667</v>
      </c>
      <c r="C988" s="35">
        <v>0.69463600617805454</v>
      </c>
      <c r="D988" s="35">
        <v>1</v>
      </c>
    </row>
    <row r="989" spans="1:4" x14ac:dyDescent="0.25">
      <c r="A989" s="33" t="s">
        <v>188</v>
      </c>
      <c r="B989" s="35">
        <v>3.4493012191495691E-2</v>
      </c>
      <c r="C989" s="35">
        <v>0</v>
      </c>
      <c r="D989" s="35">
        <v>7.2502045284859082E-2</v>
      </c>
    </row>
    <row r="990" spans="1:4" x14ac:dyDescent="0.25">
      <c r="A990" s="34" t="s">
        <v>189</v>
      </c>
      <c r="B990" s="35">
        <v>5.2631578947368418E-2</v>
      </c>
      <c r="C990" s="35">
        <v>0</v>
      </c>
      <c r="D990" s="35">
        <v>0.11060131128526696</v>
      </c>
    </row>
    <row r="991" spans="1:4" x14ac:dyDescent="0.25">
      <c r="A991" s="34" t="s">
        <v>190</v>
      </c>
      <c r="B991" s="35">
        <v>5.2631578947368418E-2</v>
      </c>
      <c r="C991" s="35">
        <v>0</v>
      </c>
      <c r="D991" s="35">
        <v>0.11060131128526696</v>
      </c>
    </row>
    <row r="992" spans="1:4" x14ac:dyDescent="0.25">
      <c r="A992" s="34" t="s">
        <v>191</v>
      </c>
      <c r="B992" s="35">
        <v>0</v>
      </c>
      <c r="C992" s="35">
        <v>0</v>
      </c>
      <c r="D992" s="35">
        <v>0</v>
      </c>
    </row>
    <row r="993" spans="1:4" x14ac:dyDescent="0.25">
      <c r="A993" s="34" t="s">
        <v>192</v>
      </c>
      <c r="B993" s="35">
        <v>0</v>
      </c>
      <c r="C993" s="35">
        <v>0</v>
      </c>
      <c r="D993" s="35">
        <v>0</v>
      </c>
    </row>
    <row r="994" spans="1:4" x14ac:dyDescent="0.25">
      <c r="A994" s="34" t="s">
        <v>188</v>
      </c>
      <c r="B994" s="35" t="e">
        <v>#DIV/0!</v>
      </c>
      <c r="C994" s="35" t="e">
        <v>#DIV/0!</v>
      </c>
      <c r="D994" s="35" t="e">
        <v>#DIV/0!</v>
      </c>
    </row>
    <row r="995" spans="1:4" x14ac:dyDescent="0.25">
      <c r="A995" s="34" t="s">
        <v>194</v>
      </c>
      <c r="B995" s="35">
        <v>5.0847457627118647E-2</v>
      </c>
      <c r="C995" s="35">
        <v>0</v>
      </c>
      <c r="D995" s="35">
        <v>0.1069048245693103</v>
      </c>
    </row>
    <row r="996" spans="1:4" x14ac:dyDescent="0.25">
      <c r="A996" s="34" t="s">
        <v>193</v>
      </c>
      <c r="B996" s="35">
        <v>5.0847457627118647E-2</v>
      </c>
      <c r="C996" s="35">
        <v>0</v>
      </c>
      <c r="D996" s="35">
        <v>0.1069048245693103</v>
      </c>
    </row>
    <row r="997" spans="1:4" x14ac:dyDescent="0.25">
      <c r="A997" s="33" t="s">
        <v>82</v>
      </c>
      <c r="B997" s="35">
        <v>0.80952380952380942</v>
      </c>
      <c r="C997" s="35">
        <v>0.7663188715344238</v>
      </c>
      <c r="D997" s="35">
        <v>0.83333333333333337</v>
      </c>
    </row>
    <row r="998" spans="1:4" x14ac:dyDescent="0.25">
      <c r="A998" s="34" t="s">
        <v>83</v>
      </c>
      <c r="B998" s="35">
        <v>1</v>
      </c>
      <c r="C998" s="35">
        <v>1</v>
      </c>
      <c r="D998" s="35">
        <v>1</v>
      </c>
    </row>
    <row r="999" spans="1:4" x14ac:dyDescent="0.25">
      <c r="A999" s="34" t="s">
        <v>85</v>
      </c>
      <c r="B999" s="35">
        <v>1</v>
      </c>
      <c r="C999" s="35">
        <v>1</v>
      </c>
      <c r="D999" s="35">
        <v>1</v>
      </c>
    </row>
    <row r="1000" spans="1:4" x14ac:dyDescent="0.25">
      <c r="A1000" s="34" t="s">
        <v>87</v>
      </c>
      <c r="B1000" s="35">
        <v>1</v>
      </c>
      <c r="C1000" s="35">
        <v>1</v>
      </c>
      <c r="D1000" s="35">
        <v>1</v>
      </c>
    </row>
    <row r="1001" spans="1:4" x14ac:dyDescent="0.25">
      <c r="A1001" s="34" t="s">
        <v>84</v>
      </c>
      <c r="B1001" s="35">
        <v>1</v>
      </c>
      <c r="C1001" s="35">
        <v>1</v>
      </c>
      <c r="D1001" s="35">
        <v>1</v>
      </c>
    </row>
    <row r="1002" spans="1:4" x14ac:dyDescent="0.25">
      <c r="A1002" s="34" t="s">
        <v>86</v>
      </c>
      <c r="B1002" s="35">
        <v>0</v>
      </c>
      <c r="C1002" s="35">
        <v>0</v>
      </c>
      <c r="D1002" s="35">
        <v>0</v>
      </c>
    </row>
    <row r="1003" spans="1:4" x14ac:dyDescent="0.25">
      <c r="A1003" s="34" t="s">
        <v>88</v>
      </c>
      <c r="B1003" s="35">
        <v>0.8571428571428571</v>
      </c>
      <c r="C1003" s="35">
        <v>0.59791322920654266</v>
      </c>
      <c r="D1003" s="35">
        <v>1</v>
      </c>
    </row>
    <row r="1004" spans="1:4" x14ac:dyDescent="0.25">
      <c r="A1004" s="34" t="s">
        <v>82</v>
      </c>
      <c r="B1004" s="35" t="e">
        <v>#DIV/0!</v>
      </c>
      <c r="C1004" s="35" t="e">
        <v>#DIV/0!</v>
      </c>
      <c r="D1004" s="35" t="e">
        <v>#DIV/0!</v>
      </c>
    </row>
    <row r="1005" spans="1:4" x14ac:dyDescent="0.25">
      <c r="A1005" s="33" t="s">
        <v>116</v>
      </c>
      <c r="B1005" s="35">
        <v>0.69578947368421051</v>
      </c>
      <c r="C1005" s="35">
        <v>0.50362974158258189</v>
      </c>
      <c r="D1005" s="35">
        <v>0.88794920578583914</v>
      </c>
    </row>
    <row r="1006" spans="1:4" x14ac:dyDescent="0.25">
      <c r="A1006" s="34" t="s">
        <v>117</v>
      </c>
      <c r="B1006" s="35">
        <v>0.76</v>
      </c>
      <c r="C1006" s="35">
        <v>0.5925834130081491</v>
      </c>
      <c r="D1006" s="35">
        <v>0.92741658699185092</v>
      </c>
    </row>
    <row r="1007" spans="1:4" x14ac:dyDescent="0.25">
      <c r="A1007" s="34" t="s">
        <v>118</v>
      </c>
      <c r="B1007" s="35">
        <v>0.63157894736842102</v>
      </c>
      <c r="C1007" s="35">
        <v>0.41467607015701474</v>
      </c>
      <c r="D1007" s="35">
        <v>0.84848182457982735</v>
      </c>
    </row>
    <row r="1008" spans="1:4" x14ac:dyDescent="0.25">
      <c r="A1008" s="34" t="s">
        <v>116</v>
      </c>
      <c r="B1008" s="35" t="e">
        <v>#DIV/0!</v>
      </c>
      <c r="C1008" s="35" t="e">
        <v>#DIV/0!</v>
      </c>
      <c r="D1008" s="35" t="e">
        <v>#DIV/0!</v>
      </c>
    </row>
    <row r="1009" spans="1:4" x14ac:dyDescent="0.25">
      <c r="A1009" s="33" t="s">
        <v>230</v>
      </c>
      <c r="B1009" s="35">
        <v>0</v>
      </c>
      <c r="C1009" s="35">
        <v>0</v>
      </c>
      <c r="D1009" s="35">
        <v>0</v>
      </c>
    </row>
    <row r="1010" spans="1:4" x14ac:dyDescent="0.25">
      <c r="A1010" s="34" t="s">
        <v>231</v>
      </c>
      <c r="B1010" s="35">
        <v>0</v>
      </c>
      <c r="C1010" s="35">
        <v>0</v>
      </c>
      <c r="D1010" s="35">
        <v>0</v>
      </c>
    </row>
    <row r="1011" spans="1:4" x14ac:dyDescent="0.25">
      <c r="A1011" s="34" t="s">
        <v>232</v>
      </c>
      <c r="B1011" s="35">
        <v>0</v>
      </c>
      <c r="C1011" s="35">
        <v>0</v>
      </c>
      <c r="D1011" s="35">
        <v>0</v>
      </c>
    </row>
    <row r="1012" spans="1:4" x14ac:dyDescent="0.25">
      <c r="A1012" s="34" t="s">
        <v>59</v>
      </c>
      <c r="B1012" s="35">
        <v>0</v>
      </c>
      <c r="C1012" s="35">
        <v>0</v>
      </c>
      <c r="D1012" s="35">
        <v>0</v>
      </c>
    </row>
    <row r="1013" spans="1:4" x14ac:dyDescent="0.25">
      <c r="A1013" s="34" t="s">
        <v>230</v>
      </c>
      <c r="B1013" s="35" t="e">
        <v>#DIV/0!</v>
      </c>
      <c r="C1013" s="35" t="e">
        <v>#DIV/0!</v>
      </c>
      <c r="D1013" s="35" t="e">
        <v>#DIV/0!</v>
      </c>
    </row>
    <row r="1014" spans="1:4" x14ac:dyDescent="0.25">
      <c r="A1014" s="33" t="s">
        <v>179</v>
      </c>
      <c r="B1014" s="35">
        <v>0.85714285714285721</v>
      </c>
      <c r="C1014" s="35">
        <v>0.59791322920654277</v>
      </c>
      <c r="D1014" s="35">
        <v>1</v>
      </c>
    </row>
    <row r="1015" spans="1:4" x14ac:dyDescent="0.25">
      <c r="A1015" s="34" t="s">
        <v>179</v>
      </c>
      <c r="B1015" s="35">
        <v>0.85714285714285721</v>
      </c>
      <c r="C1015" s="35">
        <v>0.59791322920654277</v>
      </c>
      <c r="D1015" s="35">
        <v>1</v>
      </c>
    </row>
    <row r="1016" spans="1:4" x14ac:dyDescent="0.25">
      <c r="A1016" s="33" t="s">
        <v>181</v>
      </c>
      <c r="B1016" s="35">
        <v>8.3333333333333329E-2</v>
      </c>
      <c r="C1016" s="35">
        <v>0</v>
      </c>
      <c r="D1016" s="35">
        <v>0.23971309426686854</v>
      </c>
    </row>
    <row r="1017" spans="1:4" x14ac:dyDescent="0.25">
      <c r="A1017" s="34" t="s">
        <v>181</v>
      </c>
      <c r="B1017" s="35">
        <v>8.3333333333333329E-2</v>
      </c>
      <c r="C1017" s="35">
        <v>0</v>
      </c>
      <c r="D1017" s="35">
        <v>0.23971309426686854</v>
      </c>
    </row>
    <row r="1018" spans="1:4" x14ac:dyDescent="0.25">
      <c r="A1018" s="33" t="s">
        <v>183</v>
      </c>
      <c r="B1018" s="35">
        <v>5.5555555555555552E-2</v>
      </c>
      <c r="C1018" s="35">
        <v>0</v>
      </c>
      <c r="D1018" s="35">
        <v>0.13922427689474315</v>
      </c>
    </row>
    <row r="1019" spans="1:4" x14ac:dyDescent="0.25">
      <c r="A1019" s="34" t="s">
        <v>185</v>
      </c>
      <c r="B1019" s="35">
        <v>5.5555555555555552E-2</v>
      </c>
      <c r="C1019" s="35">
        <v>0</v>
      </c>
      <c r="D1019" s="35">
        <v>0.16137653438793323</v>
      </c>
    </row>
    <row r="1020" spans="1:4" x14ac:dyDescent="0.25">
      <c r="A1020" s="34" t="s">
        <v>184</v>
      </c>
      <c r="B1020" s="35">
        <v>0.1111111111111111</v>
      </c>
      <c r="C1020" s="35">
        <v>0</v>
      </c>
      <c r="D1020" s="35">
        <v>0.25629629629629624</v>
      </c>
    </row>
    <row r="1021" spans="1:4" x14ac:dyDescent="0.25">
      <c r="A1021" s="34" t="s">
        <v>186</v>
      </c>
      <c r="B1021" s="35">
        <v>0</v>
      </c>
      <c r="C1021" s="35">
        <v>0</v>
      </c>
      <c r="D1021" s="35">
        <v>0</v>
      </c>
    </row>
    <row r="1022" spans="1:4" x14ac:dyDescent="0.25">
      <c r="A1022" s="34" t="s">
        <v>183</v>
      </c>
      <c r="B1022" s="35"/>
      <c r="C1022" s="35"/>
      <c r="D1022" s="35"/>
    </row>
    <row r="1023" spans="1:4" x14ac:dyDescent="0.25">
      <c r="A1023" s="33" t="s">
        <v>66</v>
      </c>
      <c r="B1023" s="35">
        <v>0.33333333333333331</v>
      </c>
      <c r="C1023" s="35">
        <v>0</v>
      </c>
      <c r="D1023" s="35">
        <v>0.86677776620611424</v>
      </c>
    </row>
    <row r="1024" spans="1:4" x14ac:dyDescent="0.25">
      <c r="A1024" s="34" t="s">
        <v>66</v>
      </c>
      <c r="B1024" s="35">
        <v>0.33333333333333331</v>
      </c>
      <c r="C1024" s="35">
        <v>0</v>
      </c>
      <c r="D1024" s="35">
        <v>0.86677776620611424</v>
      </c>
    </row>
    <row r="1025" spans="1:4" x14ac:dyDescent="0.25">
      <c r="A1025" s="33" t="s">
        <v>11</v>
      </c>
      <c r="B1025" s="35">
        <v>0.29719547276499364</v>
      </c>
      <c r="C1025" s="35">
        <v>0.21032922833749168</v>
      </c>
      <c r="D1025" s="35">
        <v>0.38406171719249543</v>
      </c>
    </row>
    <row r="1026" spans="1:4" x14ac:dyDescent="0.25">
      <c r="A1026" s="34" t="s">
        <v>14</v>
      </c>
      <c r="B1026" s="35">
        <v>0.44776119402985076</v>
      </c>
      <c r="C1026" s="35">
        <v>0.32869037067840795</v>
      </c>
      <c r="D1026" s="35">
        <v>0.56683201738129363</v>
      </c>
    </row>
    <row r="1027" spans="1:4" x14ac:dyDescent="0.25">
      <c r="A1027" s="34" t="s">
        <v>13</v>
      </c>
      <c r="B1027" s="35">
        <v>0.57894736842105265</v>
      </c>
      <c r="C1027" s="35">
        <v>0.46794378208168613</v>
      </c>
      <c r="D1027" s="35">
        <v>0.68995095476041912</v>
      </c>
    </row>
    <row r="1028" spans="1:4" x14ac:dyDescent="0.25">
      <c r="A1028" s="34" t="s">
        <v>15</v>
      </c>
      <c r="B1028" s="35">
        <v>0.5174825174825175</v>
      </c>
      <c r="C1028" s="35">
        <v>0.43558091100838559</v>
      </c>
      <c r="D1028" s="35">
        <v>0.59938412395664942</v>
      </c>
    </row>
    <row r="1029" spans="1:4" x14ac:dyDescent="0.25">
      <c r="A1029" s="34" t="s">
        <v>16</v>
      </c>
      <c r="B1029" s="35">
        <v>0.31578947368421051</v>
      </c>
      <c r="C1029" s="35">
        <v>0.21128305249960244</v>
      </c>
      <c r="D1029" s="35">
        <v>0.42029589486881858</v>
      </c>
    </row>
    <row r="1030" spans="1:4" x14ac:dyDescent="0.25">
      <c r="A1030" s="34" t="s">
        <v>18</v>
      </c>
      <c r="B1030" s="35">
        <v>0.27272727272727271</v>
      </c>
      <c r="C1030" s="35">
        <v>0.19973094903720645</v>
      </c>
      <c r="D1030" s="35">
        <v>0.34572359641733896</v>
      </c>
    </row>
    <row r="1031" spans="1:4" x14ac:dyDescent="0.25">
      <c r="A1031" s="34" t="s">
        <v>17</v>
      </c>
      <c r="B1031" s="35">
        <v>0.22388059701492538</v>
      </c>
      <c r="C1031" s="35">
        <v>0.12406666399610672</v>
      </c>
      <c r="D1031" s="35">
        <v>0.32369453003374404</v>
      </c>
    </row>
    <row r="1032" spans="1:4" x14ac:dyDescent="0.25">
      <c r="A1032" s="34" t="s">
        <v>20</v>
      </c>
      <c r="B1032" s="35">
        <v>0.13432835820895522</v>
      </c>
      <c r="C1032" s="35">
        <v>5.2674047165969115E-2</v>
      </c>
      <c r="D1032" s="35">
        <v>0.21598266925194132</v>
      </c>
    </row>
    <row r="1033" spans="1:4" x14ac:dyDescent="0.25">
      <c r="A1033" s="34" t="s">
        <v>19</v>
      </c>
      <c r="B1033" s="35">
        <v>7.8947368421052627E-2</v>
      </c>
      <c r="C1033" s="35">
        <v>1.8321171176053329E-2</v>
      </c>
      <c r="D1033" s="35">
        <v>0.13957356566605192</v>
      </c>
    </row>
    <row r="1034" spans="1:4" x14ac:dyDescent="0.25">
      <c r="A1034" s="34" t="s">
        <v>21</v>
      </c>
      <c r="B1034" s="35">
        <v>0.1048951048951049</v>
      </c>
      <c r="C1034" s="35">
        <v>5.4672107394007546E-2</v>
      </c>
      <c r="D1034" s="35">
        <v>0.15511810239620225</v>
      </c>
    </row>
    <row r="1035" spans="1:4" x14ac:dyDescent="0.25">
      <c r="A1035" s="34" t="s">
        <v>11</v>
      </c>
      <c r="B1035" s="35"/>
      <c r="C1035" s="35"/>
      <c r="D1035" s="35"/>
    </row>
    <row r="1036" spans="1:4" x14ac:dyDescent="0.25">
      <c r="A1036" s="33" t="s">
        <v>234</v>
      </c>
      <c r="B1036" s="35">
        <v>0.91666666666666674</v>
      </c>
      <c r="C1036" s="35">
        <v>0.81123545335324254</v>
      </c>
      <c r="D1036" s="35">
        <v>1</v>
      </c>
    </row>
    <row r="1037" spans="1:4" x14ac:dyDescent="0.25">
      <c r="A1037" s="34" t="s">
        <v>235</v>
      </c>
      <c r="B1037" s="35">
        <v>1</v>
      </c>
      <c r="C1037" s="35">
        <v>1</v>
      </c>
      <c r="D1037" s="35">
        <v>1</v>
      </c>
    </row>
    <row r="1038" spans="1:4" x14ac:dyDescent="0.25">
      <c r="A1038" s="34" t="s">
        <v>236</v>
      </c>
      <c r="B1038" s="35">
        <v>0.83333333333333337</v>
      </c>
      <c r="C1038" s="35">
        <v>0.62247090670648508</v>
      </c>
      <c r="D1038" s="35">
        <v>1</v>
      </c>
    </row>
    <row r="1039" spans="1:4" x14ac:dyDescent="0.25">
      <c r="A1039" s="34" t="s">
        <v>234</v>
      </c>
      <c r="B1039" s="35" t="e">
        <v>#DIV/0!</v>
      </c>
      <c r="C1039" s="35" t="e">
        <v>#DIV/0!</v>
      </c>
      <c r="D1039" s="35" t="e">
        <v>#DIV/0!</v>
      </c>
    </row>
    <row r="1040" spans="1:4" x14ac:dyDescent="0.25">
      <c r="A1040" s="3" t="s">
        <v>246</v>
      </c>
      <c r="B1040" s="35">
        <v>0.36480517636656867</v>
      </c>
      <c r="C1040" s="35">
        <v>0.31724948416615839</v>
      </c>
      <c r="D1040" s="35">
        <v>0.411448328355354</v>
      </c>
    </row>
    <row r="1041" spans="1:4" x14ac:dyDescent="0.25">
      <c r="A1041" s="33" t="s">
        <v>157</v>
      </c>
      <c r="B1041" s="35">
        <v>0.84166666666666667</v>
      </c>
      <c r="C1041" s="35">
        <v>0.79548105583225037</v>
      </c>
      <c r="D1041" s="35">
        <v>0.88785227750108298</v>
      </c>
    </row>
    <row r="1042" spans="1:4" x14ac:dyDescent="0.25">
      <c r="A1042" s="34" t="s">
        <v>157</v>
      </c>
      <c r="B1042" s="35">
        <v>0.84166666666666667</v>
      </c>
      <c r="C1042" s="35">
        <v>0.79548105583225037</v>
      </c>
      <c r="D1042" s="35">
        <v>0.88785227750108298</v>
      </c>
    </row>
    <row r="1043" spans="1:4" x14ac:dyDescent="0.25">
      <c r="A1043" s="33" t="s">
        <v>196</v>
      </c>
      <c r="B1043" s="35">
        <v>0.93298398414571748</v>
      </c>
      <c r="C1043" s="35">
        <v>0.92456960632866059</v>
      </c>
      <c r="D1043" s="35">
        <v>0.94139836196277438</v>
      </c>
    </row>
    <row r="1044" spans="1:4" x14ac:dyDescent="0.25">
      <c r="A1044" s="34" t="s">
        <v>197</v>
      </c>
      <c r="B1044" s="35">
        <v>0.87096774193548387</v>
      </c>
      <c r="C1044" s="35">
        <v>0.84636058209310905</v>
      </c>
      <c r="D1044" s="35">
        <v>0.8955749017778587</v>
      </c>
    </row>
    <row r="1045" spans="1:4" x14ac:dyDescent="0.25">
      <c r="A1045" s="34" t="s">
        <v>198</v>
      </c>
      <c r="B1045" s="35">
        <v>0.94608540925266904</v>
      </c>
      <c r="C1045" s="35">
        <v>0.94018059497528172</v>
      </c>
      <c r="D1045" s="35">
        <v>0.95199022353005636</v>
      </c>
    </row>
    <row r="1046" spans="1:4" x14ac:dyDescent="0.25">
      <c r="A1046" s="34" t="s">
        <v>64</v>
      </c>
      <c r="B1046" s="35">
        <v>0.95843163316165481</v>
      </c>
      <c r="C1046" s="35">
        <v>0.95683701777506625</v>
      </c>
      <c r="D1046" s="35">
        <v>0.96002624854824337</v>
      </c>
    </row>
    <row r="1047" spans="1:4" x14ac:dyDescent="0.25">
      <c r="A1047" s="34" t="s">
        <v>196</v>
      </c>
      <c r="B1047" s="35" t="e">
        <v>#DIV/0!</v>
      </c>
      <c r="C1047" s="35" t="e">
        <v>#DIV/0!</v>
      </c>
      <c r="D1047" s="35" t="e">
        <v>#DIV/0!</v>
      </c>
    </row>
    <row r="1048" spans="1:4" x14ac:dyDescent="0.25">
      <c r="A1048" s="34" t="s">
        <v>59</v>
      </c>
      <c r="B1048" s="35">
        <v>0.95645115223306221</v>
      </c>
      <c r="C1048" s="35">
        <v>0.95490023047118555</v>
      </c>
      <c r="D1048" s="35">
        <v>0.95800207399493886</v>
      </c>
    </row>
    <row r="1049" spans="1:4" x14ac:dyDescent="0.25">
      <c r="A1049" s="33" t="s">
        <v>120</v>
      </c>
      <c r="B1049" s="35">
        <v>0.7033003300330033</v>
      </c>
      <c r="C1049" s="35">
        <v>0.68078119412028903</v>
      </c>
      <c r="D1049" s="35">
        <v>0.72581946594571756</v>
      </c>
    </row>
    <row r="1050" spans="1:4" x14ac:dyDescent="0.25">
      <c r="A1050" s="34" t="s">
        <v>120</v>
      </c>
      <c r="B1050" s="35" t="e">
        <v>#DIV/0!</v>
      </c>
      <c r="C1050" s="35" t="e">
        <v>#DIV/0!</v>
      </c>
      <c r="D1050" s="35" t="e">
        <v>#DIV/0!</v>
      </c>
    </row>
    <row r="1051" spans="1:4" x14ac:dyDescent="0.25">
      <c r="A1051" s="34" t="s">
        <v>121</v>
      </c>
      <c r="B1051" s="35">
        <v>0.78811881188118815</v>
      </c>
      <c r="C1051" s="35">
        <v>0.76754135019674596</v>
      </c>
      <c r="D1051" s="35">
        <v>0.80869627356563034</v>
      </c>
    </row>
    <row r="1052" spans="1:4" x14ac:dyDescent="0.25">
      <c r="A1052" s="34" t="s">
        <v>122</v>
      </c>
      <c r="B1052" s="35">
        <v>0.61848184818481844</v>
      </c>
      <c r="C1052" s="35">
        <v>0.59402103804383222</v>
      </c>
      <c r="D1052" s="35">
        <v>0.64294265832580466</v>
      </c>
    </row>
    <row r="1053" spans="1:4" x14ac:dyDescent="0.25">
      <c r="A1053" s="33" t="s">
        <v>61</v>
      </c>
      <c r="B1053" s="35">
        <v>0.38717532467532467</v>
      </c>
      <c r="C1053" s="35">
        <v>0.3098828767313786</v>
      </c>
      <c r="D1053" s="35">
        <v>0.46446777261927075</v>
      </c>
    </row>
    <row r="1054" spans="1:4" x14ac:dyDescent="0.25">
      <c r="A1054" s="34" t="s">
        <v>63</v>
      </c>
      <c r="B1054" s="35">
        <v>0.5714285714285714</v>
      </c>
      <c r="C1054" s="35">
        <v>0.42176227595761373</v>
      </c>
      <c r="D1054" s="35">
        <v>0.72109486689952906</v>
      </c>
    </row>
    <row r="1055" spans="1:4" x14ac:dyDescent="0.25">
      <c r="A1055" s="34" t="s">
        <v>62</v>
      </c>
      <c r="B1055" s="35">
        <v>0</v>
      </c>
      <c r="C1055" s="35">
        <v>0</v>
      </c>
      <c r="D1055" s="35">
        <v>0</v>
      </c>
    </row>
    <row r="1056" spans="1:4" x14ac:dyDescent="0.25">
      <c r="A1056" s="34" t="s">
        <v>64</v>
      </c>
      <c r="B1056" s="35">
        <v>0.47727272727272729</v>
      </c>
      <c r="C1056" s="35">
        <v>0.39206283923863311</v>
      </c>
      <c r="D1056" s="35">
        <v>0.56248261530682153</v>
      </c>
    </row>
    <row r="1057" spans="1:4" x14ac:dyDescent="0.25">
      <c r="A1057" s="34" t="s">
        <v>61</v>
      </c>
      <c r="B1057" s="35" t="e">
        <v>#DIV/0!</v>
      </c>
      <c r="C1057" s="35" t="e">
        <v>#DIV/0!</v>
      </c>
      <c r="D1057" s="35" t="e">
        <v>#DIV/0!</v>
      </c>
    </row>
    <row r="1058" spans="1:4" x14ac:dyDescent="0.25">
      <c r="A1058" s="34" t="s">
        <v>59</v>
      </c>
      <c r="B1058" s="35">
        <v>0.5</v>
      </c>
      <c r="C1058" s="35">
        <v>0.4257063917292675</v>
      </c>
      <c r="D1058" s="35">
        <v>0.5742936082707325</v>
      </c>
    </row>
    <row r="1059" spans="1:4" x14ac:dyDescent="0.25">
      <c r="A1059" s="33" t="s">
        <v>303</v>
      </c>
      <c r="B1059" s="35">
        <v>0.49362010426421155</v>
      </c>
      <c r="C1059" s="35">
        <v>0.45745247498240293</v>
      </c>
      <c r="D1059" s="35">
        <v>0.52978773354602016</v>
      </c>
    </row>
    <row r="1060" spans="1:4" x14ac:dyDescent="0.25">
      <c r="A1060" s="34" t="s">
        <v>174</v>
      </c>
      <c r="B1060" s="35">
        <v>0.64925373134328357</v>
      </c>
      <c r="C1060" s="35">
        <v>0.56845446282613232</v>
      </c>
      <c r="D1060" s="35">
        <v>0.73005299986043481</v>
      </c>
    </row>
    <row r="1061" spans="1:4" x14ac:dyDescent="0.25">
      <c r="A1061" s="34" t="s">
        <v>173</v>
      </c>
      <c r="B1061" s="35">
        <v>0</v>
      </c>
      <c r="C1061" s="35">
        <v>0</v>
      </c>
      <c r="D1061" s="35">
        <v>0</v>
      </c>
    </row>
    <row r="1062" spans="1:4" x14ac:dyDescent="0.25">
      <c r="A1062" s="34" t="s">
        <v>175</v>
      </c>
      <c r="B1062" s="35">
        <v>0.66367137355584083</v>
      </c>
      <c r="C1062" s="35">
        <v>0.6304937097506893</v>
      </c>
      <c r="D1062" s="35">
        <v>0.69684903736099235</v>
      </c>
    </row>
    <row r="1063" spans="1:4" x14ac:dyDescent="0.25">
      <c r="A1063" s="34" t="s">
        <v>303</v>
      </c>
      <c r="B1063" s="35" t="e">
        <v>#DIV/0!</v>
      </c>
      <c r="C1063" s="35" t="e">
        <v>#DIV/0!</v>
      </c>
      <c r="D1063" s="35" t="e">
        <v>#DIV/0!</v>
      </c>
    </row>
    <row r="1064" spans="1:4" x14ac:dyDescent="0.25">
      <c r="A1064" s="34" t="s">
        <v>59</v>
      </c>
      <c r="B1064" s="35">
        <v>0.66155531215772179</v>
      </c>
      <c r="C1064" s="35">
        <v>0.63086172735279011</v>
      </c>
      <c r="D1064" s="35">
        <v>0.69224889696265346</v>
      </c>
    </row>
    <row r="1065" spans="1:4" x14ac:dyDescent="0.25">
      <c r="A1065" s="33" t="s">
        <v>177</v>
      </c>
      <c r="B1065" s="35">
        <v>0.23505821950169564</v>
      </c>
      <c r="C1065" s="35">
        <v>0.18823704492050813</v>
      </c>
      <c r="D1065" s="35">
        <v>0.28187939408288309</v>
      </c>
    </row>
    <row r="1066" spans="1:4" x14ac:dyDescent="0.25">
      <c r="A1066" s="34" t="s">
        <v>174</v>
      </c>
      <c r="B1066" s="35">
        <v>0.30434782608695654</v>
      </c>
      <c r="C1066" s="35">
        <v>0.19577711023909672</v>
      </c>
      <c r="D1066" s="35">
        <v>0.41291854193481636</v>
      </c>
    </row>
    <row r="1067" spans="1:4" x14ac:dyDescent="0.25">
      <c r="A1067" s="34" t="s">
        <v>173</v>
      </c>
      <c r="B1067" s="35">
        <v>0</v>
      </c>
      <c r="C1067" s="35">
        <v>0</v>
      </c>
      <c r="D1067" s="35">
        <v>0</v>
      </c>
    </row>
    <row r="1068" spans="1:4" x14ac:dyDescent="0.25">
      <c r="A1068" s="34" t="s">
        <v>175</v>
      </c>
      <c r="B1068" s="35">
        <v>0.31881188118811876</v>
      </c>
      <c r="C1068" s="35">
        <v>0.27816650350115896</v>
      </c>
      <c r="D1068" s="35">
        <v>0.35945725887507857</v>
      </c>
    </row>
    <row r="1069" spans="1:4" x14ac:dyDescent="0.25">
      <c r="A1069" s="34" t="s">
        <v>177</v>
      </c>
      <c r="B1069" s="35" t="e">
        <v>#DIV/0!</v>
      </c>
      <c r="C1069" s="35" t="e">
        <v>#DIV/0!</v>
      </c>
      <c r="D1069" s="35" t="e">
        <v>#DIV/0!</v>
      </c>
    </row>
    <row r="1070" spans="1:4" x14ac:dyDescent="0.25">
      <c r="A1070" s="34" t="s">
        <v>59</v>
      </c>
      <c r="B1070" s="35">
        <v>0.31707317073170727</v>
      </c>
      <c r="C1070" s="35">
        <v>0.27900456594177692</v>
      </c>
      <c r="D1070" s="35">
        <v>0.35514177552163761</v>
      </c>
    </row>
    <row r="1071" spans="1:4" x14ac:dyDescent="0.25">
      <c r="A1071" s="33" t="s">
        <v>50</v>
      </c>
      <c r="B1071" s="35">
        <v>0.75112244705529807</v>
      </c>
      <c r="C1071" s="35">
        <v>0.67442385343801958</v>
      </c>
      <c r="D1071" s="35">
        <v>0.8029135481219517</v>
      </c>
    </row>
    <row r="1072" spans="1:4" x14ac:dyDescent="0.25">
      <c r="A1072" s="34" t="s">
        <v>50</v>
      </c>
      <c r="B1072" s="35" t="e">
        <v>#DIV/0!</v>
      </c>
      <c r="C1072" s="35" t="e">
        <v>#DIV/0!</v>
      </c>
      <c r="D1072" s="35" t="e">
        <v>#DIV/0!</v>
      </c>
    </row>
    <row r="1073" spans="1:4" x14ac:dyDescent="0.25">
      <c r="A1073" s="34" t="s">
        <v>249</v>
      </c>
      <c r="B1073" s="35">
        <v>0.68408262454434998</v>
      </c>
      <c r="C1073" s="35">
        <v>0.66574527503989911</v>
      </c>
      <c r="D1073" s="35">
        <v>0.70241997404880085</v>
      </c>
    </row>
    <row r="1074" spans="1:4" x14ac:dyDescent="0.25">
      <c r="A1074" s="34" t="s">
        <v>248</v>
      </c>
      <c r="B1074" s="35">
        <v>0.65714285714285714</v>
      </c>
      <c r="C1074" s="35">
        <v>0.61174682207370157</v>
      </c>
      <c r="D1074" s="35">
        <v>0.70253889221201271</v>
      </c>
    </row>
    <row r="1075" spans="1:4" x14ac:dyDescent="0.25">
      <c r="A1075" s="34" t="s">
        <v>250</v>
      </c>
      <c r="B1075" s="35">
        <v>0.65529841656516441</v>
      </c>
      <c r="C1075" s="35">
        <v>0.62278776367222211</v>
      </c>
      <c r="D1075" s="35">
        <v>0.68780906945810671</v>
      </c>
    </row>
    <row r="1076" spans="1:4" x14ac:dyDescent="0.25">
      <c r="A1076" s="34" t="s">
        <v>247</v>
      </c>
      <c r="B1076" s="35">
        <v>0.76946107784431139</v>
      </c>
      <c r="C1076" s="35">
        <v>0.76076814322381536</v>
      </c>
      <c r="D1076" s="35">
        <v>0.77815401246480742</v>
      </c>
    </row>
    <row r="1077" spans="1:4" x14ac:dyDescent="0.25">
      <c r="A1077" s="34" t="s">
        <v>251</v>
      </c>
      <c r="B1077" s="35">
        <v>0.75</v>
      </c>
      <c r="C1077" s="35">
        <v>0.32564755214562507</v>
      </c>
      <c r="D1077" s="35">
        <v>1</v>
      </c>
    </row>
    <row r="1078" spans="1:4" x14ac:dyDescent="0.25">
      <c r="A1078" s="34" t="s">
        <v>253</v>
      </c>
      <c r="B1078" s="35">
        <v>0.74187215329040368</v>
      </c>
      <c r="C1078" s="35">
        <v>0.73427141791087358</v>
      </c>
      <c r="D1078" s="35">
        <v>0.74947288866993378</v>
      </c>
    </row>
    <row r="1079" spans="1:4" x14ac:dyDescent="0.25">
      <c r="A1079" s="34" t="s">
        <v>252</v>
      </c>
      <c r="B1079" s="35">
        <v>1</v>
      </c>
      <c r="C1079" s="35">
        <v>1</v>
      </c>
      <c r="D1079" s="35">
        <v>1</v>
      </c>
    </row>
    <row r="1080" spans="1:4" x14ac:dyDescent="0.25">
      <c r="A1080" s="33" t="s">
        <v>90</v>
      </c>
      <c r="B1080" s="35">
        <v>7.5001111518833569E-2</v>
      </c>
      <c r="C1080" s="35">
        <v>4.6342478693233907E-2</v>
      </c>
      <c r="D1080" s="35">
        <v>0.10365974434443322</v>
      </c>
    </row>
    <row r="1081" spans="1:4" x14ac:dyDescent="0.25">
      <c r="A1081" s="34" t="s">
        <v>94</v>
      </c>
      <c r="B1081" s="35">
        <v>3.2786885245901641E-2</v>
      </c>
      <c r="C1081" s="35">
        <v>1.1868676344397103E-3</v>
      </c>
      <c r="D1081" s="35">
        <v>6.4386902857363565E-2</v>
      </c>
    </row>
    <row r="1082" spans="1:4" x14ac:dyDescent="0.25">
      <c r="A1082" s="34" t="s">
        <v>98</v>
      </c>
      <c r="B1082" s="35">
        <v>5.353319057815846E-2</v>
      </c>
      <c r="C1082" s="35">
        <v>3.3117602731557214E-2</v>
      </c>
      <c r="D1082" s="35">
        <v>7.3948778424759706E-2</v>
      </c>
    </row>
    <row r="1083" spans="1:4" x14ac:dyDescent="0.25">
      <c r="A1083" s="34" t="s">
        <v>102</v>
      </c>
      <c r="B1083" s="35">
        <v>4.9235993208828523E-2</v>
      </c>
      <c r="C1083" s="35">
        <v>3.1762644597192587E-2</v>
      </c>
      <c r="D1083" s="35">
        <v>6.6709341820464452E-2</v>
      </c>
    </row>
    <row r="1084" spans="1:4" x14ac:dyDescent="0.25">
      <c r="A1084" s="34" t="s">
        <v>90</v>
      </c>
      <c r="B1084" s="35" t="e">
        <v>#DIV/0!</v>
      </c>
      <c r="C1084" s="35" t="e">
        <v>#DIV/0!</v>
      </c>
      <c r="D1084" s="35" t="e">
        <v>#DIV/0!</v>
      </c>
    </row>
    <row r="1085" spans="1:4" x14ac:dyDescent="0.25">
      <c r="A1085" s="34" t="s">
        <v>256</v>
      </c>
      <c r="B1085" s="35">
        <v>7.3770491803278687E-2</v>
      </c>
      <c r="C1085" s="35">
        <v>2.7385572882159731E-2</v>
      </c>
      <c r="D1085" s="35">
        <v>0.12015541072439764</v>
      </c>
    </row>
    <row r="1086" spans="1:4" x14ac:dyDescent="0.25">
      <c r="A1086" s="34" t="s">
        <v>258</v>
      </c>
      <c r="B1086" s="35">
        <v>0.1284796573875803</v>
      </c>
      <c r="C1086" s="35">
        <v>9.8130014846316685E-2</v>
      </c>
      <c r="D1086" s="35">
        <v>0.15882929992884393</v>
      </c>
    </row>
    <row r="1087" spans="1:4" x14ac:dyDescent="0.25">
      <c r="A1087" s="34" t="s">
        <v>260</v>
      </c>
      <c r="B1087" s="35">
        <v>0.11714770797962648</v>
      </c>
      <c r="C1087" s="35">
        <v>9.1175471628486285E-2</v>
      </c>
      <c r="D1087" s="35">
        <v>0.14311994433076669</v>
      </c>
    </row>
    <row r="1088" spans="1:4" x14ac:dyDescent="0.25">
      <c r="A1088" s="34" t="s">
        <v>257</v>
      </c>
      <c r="B1088" s="35">
        <v>6.5573770491803282E-2</v>
      </c>
      <c r="C1088" s="35">
        <v>2.1648570804403994E-2</v>
      </c>
      <c r="D1088" s="35">
        <v>0.10949897017920257</v>
      </c>
    </row>
    <row r="1089" spans="1:4" x14ac:dyDescent="0.25">
      <c r="A1089" s="34" t="s">
        <v>259</v>
      </c>
      <c r="B1089" s="35">
        <v>0.10492505353319058</v>
      </c>
      <c r="C1089" s="35">
        <v>7.7130037338888402E-2</v>
      </c>
      <c r="D1089" s="35">
        <v>0.13272006972749276</v>
      </c>
    </row>
    <row r="1090" spans="1:4" x14ac:dyDescent="0.25">
      <c r="A1090" s="34" t="s">
        <v>261</v>
      </c>
      <c r="B1090" s="35">
        <v>9.6774193548387094E-2</v>
      </c>
      <c r="C1090" s="35">
        <v>7.2897379720368041E-2</v>
      </c>
      <c r="D1090" s="35">
        <v>0.12065100737640615</v>
      </c>
    </row>
    <row r="1091" spans="1:4" x14ac:dyDescent="0.25">
      <c r="A1091" s="34" t="s">
        <v>91</v>
      </c>
      <c r="B1091" s="35">
        <v>3.2786885245901641E-2</v>
      </c>
      <c r="C1091" s="35">
        <v>1.1868676344397103E-3</v>
      </c>
      <c r="D1091" s="35">
        <v>6.4386902857363565E-2</v>
      </c>
    </row>
    <row r="1092" spans="1:4" x14ac:dyDescent="0.25">
      <c r="A1092" s="34" t="s">
        <v>95</v>
      </c>
      <c r="B1092" s="35">
        <v>7.7087794432548179E-2</v>
      </c>
      <c r="C1092" s="35">
        <v>5.2895857815407815E-2</v>
      </c>
      <c r="D1092" s="35">
        <v>0.10127973104968854</v>
      </c>
    </row>
    <row r="1093" spans="1:4" x14ac:dyDescent="0.25">
      <c r="A1093" s="34" t="s">
        <v>99</v>
      </c>
      <c r="B1093" s="35">
        <v>6.7911714770797965E-2</v>
      </c>
      <c r="C1093" s="35">
        <v>4.7592856685146658E-2</v>
      </c>
      <c r="D1093" s="35">
        <v>8.823057285644928E-2</v>
      </c>
    </row>
    <row r="1094" spans="1:4" x14ac:dyDescent="0.25">
      <c r="A1094" s="33" t="s">
        <v>54</v>
      </c>
      <c r="B1094" s="35">
        <v>0.67017828370561394</v>
      </c>
      <c r="C1094" s="35">
        <v>0.54392999186914126</v>
      </c>
      <c r="D1094" s="35">
        <v>0.79642657554208696</v>
      </c>
    </row>
    <row r="1095" spans="1:4" x14ac:dyDescent="0.25">
      <c r="A1095" s="34" t="s">
        <v>54</v>
      </c>
      <c r="B1095" s="35" t="e">
        <v>#DIV/0!</v>
      </c>
      <c r="C1095" s="35" t="e">
        <v>#DIV/0!</v>
      </c>
      <c r="D1095" s="35" t="e">
        <v>#DIV/0!</v>
      </c>
    </row>
    <row r="1096" spans="1:4" x14ac:dyDescent="0.25">
      <c r="A1096" s="34" t="s">
        <v>249</v>
      </c>
      <c r="B1096" s="35">
        <v>0.71639317089341947</v>
      </c>
      <c r="C1096" s="35">
        <v>0.70501890256441957</v>
      </c>
      <c r="D1096" s="35">
        <v>0.72776743922241938</v>
      </c>
    </row>
    <row r="1097" spans="1:4" x14ac:dyDescent="0.25">
      <c r="A1097" s="34" t="s">
        <v>248</v>
      </c>
      <c r="B1097" s="35">
        <v>0.65743944636678198</v>
      </c>
      <c r="C1097" s="35">
        <v>0.62584992267546091</v>
      </c>
      <c r="D1097" s="35">
        <v>0.68902897005810304</v>
      </c>
    </row>
    <row r="1098" spans="1:4" x14ac:dyDescent="0.25">
      <c r="A1098" s="34" t="s">
        <v>250</v>
      </c>
      <c r="B1098" s="35">
        <v>0.66393442622950816</v>
      </c>
      <c r="C1098" s="35">
        <v>0.6422920404766278</v>
      </c>
      <c r="D1098" s="35">
        <v>0.68557681198238851</v>
      </c>
    </row>
    <row r="1099" spans="1:4" x14ac:dyDescent="0.25">
      <c r="A1099" s="34" t="s">
        <v>247</v>
      </c>
      <c r="B1099" s="35">
        <v>0.75136639676113359</v>
      </c>
      <c r="C1099" s="35">
        <v>0.74533985185076601</v>
      </c>
      <c r="D1099" s="35">
        <v>0.75739294167150117</v>
      </c>
    </row>
    <row r="1100" spans="1:4" x14ac:dyDescent="0.25">
      <c r="A1100" s="34" t="s">
        <v>251</v>
      </c>
      <c r="B1100" s="35">
        <v>0.66666666666666663</v>
      </c>
      <c r="C1100" s="35">
        <v>0.35868237974985923</v>
      </c>
      <c r="D1100" s="35">
        <v>0.97465095358347398</v>
      </c>
    </row>
    <row r="1101" spans="1:4" x14ac:dyDescent="0.25">
      <c r="A1101" s="34" t="s">
        <v>253</v>
      </c>
      <c r="B1101" s="35">
        <v>0.73544787902178876</v>
      </c>
      <c r="C1101" s="35">
        <v>0.73032684576685569</v>
      </c>
      <c r="D1101" s="35">
        <v>0.74056891227672184</v>
      </c>
    </row>
    <row r="1102" spans="1:4" x14ac:dyDescent="0.25">
      <c r="A1102" s="34" t="s">
        <v>252</v>
      </c>
      <c r="B1102" s="35">
        <v>0.5</v>
      </c>
      <c r="C1102" s="35">
        <v>0</v>
      </c>
      <c r="D1102" s="35">
        <v>1</v>
      </c>
    </row>
    <row r="1103" spans="1:4" x14ac:dyDescent="0.25">
      <c r="A1103" s="33" t="s">
        <v>104</v>
      </c>
      <c r="B1103" s="35">
        <v>0.58663892316413668</v>
      </c>
      <c r="C1103" s="35">
        <v>0.52237959295715797</v>
      </c>
      <c r="D1103" s="35">
        <v>0.6508982533711154</v>
      </c>
    </row>
    <row r="1104" spans="1:4" x14ac:dyDescent="0.25">
      <c r="A1104" s="34" t="s">
        <v>109</v>
      </c>
      <c r="B1104" s="35">
        <v>0.71052631578947367</v>
      </c>
      <c r="C1104" s="35">
        <v>0.66246035294893835</v>
      </c>
      <c r="D1104" s="35">
        <v>0.758592278630009</v>
      </c>
    </row>
    <row r="1105" spans="1:4" x14ac:dyDescent="0.25">
      <c r="A1105" s="34" t="s">
        <v>104</v>
      </c>
      <c r="B1105" s="35" t="e">
        <v>#DIV/0!</v>
      </c>
      <c r="C1105" s="35" t="e">
        <v>#DIV/0!</v>
      </c>
      <c r="D1105" s="35" t="e">
        <v>#DIV/0!</v>
      </c>
    </row>
    <row r="1106" spans="1:4" x14ac:dyDescent="0.25">
      <c r="A1106" s="34" t="s">
        <v>267</v>
      </c>
      <c r="B1106" s="35">
        <v>0.64646464646464652</v>
      </c>
      <c r="C1106" s="35">
        <v>0.55229145499630683</v>
      </c>
      <c r="D1106" s="35">
        <v>0.74063783793298621</v>
      </c>
    </row>
    <row r="1107" spans="1:4" x14ac:dyDescent="0.25">
      <c r="A1107" s="34" t="s">
        <v>266</v>
      </c>
      <c r="B1107" s="35">
        <v>0.76923076923076927</v>
      </c>
      <c r="C1107" s="35">
        <v>0.54019586621338622</v>
      </c>
      <c r="D1107" s="35">
        <v>0.99826567224815232</v>
      </c>
    </row>
    <row r="1108" spans="1:4" x14ac:dyDescent="0.25">
      <c r="A1108" s="34" t="s">
        <v>268</v>
      </c>
      <c r="B1108" s="35">
        <v>0.64102564102564108</v>
      </c>
      <c r="C1108" s="35">
        <v>0.49047133442949431</v>
      </c>
      <c r="D1108" s="35">
        <v>0.79157994762178785</v>
      </c>
    </row>
    <row r="1109" spans="1:4" x14ac:dyDescent="0.25">
      <c r="A1109" s="34" t="s">
        <v>265</v>
      </c>
      <c r="B1109" s="35">
        <v>0.79581151832460728</v>
      </c>
      <c r="C1109" s="35">
        <v>0.73864258119840276</v>
      </c>
      <c r="D1109" s="35">
        <v>0.8529804554508118</v>
      </c>
    </row>
    <row r="1110" spans="1:4" x14ac:dyDescent="0.25">
      <c r="A1110" s="34" t="s">
        <v>269</v>
      </c>
      <c r="B1110" s="35">
        <v>0</v>
      </c>
      <c r="C1110" s="35">
        <v>0</v>
      </c>
      <c r="D1110" s="35">
        <v>0</v>
      </c>
    </row>
    <row r="1111" spans="1:4" x14ac:dyDescent="0.25">
      <c r="A1111" s="34" t="s">
        <v>271</v>
      </c>
      <c r="B1111" s="35">
        <v>0.73391812865497075</v>
      </c>
      <c r="C1111" s="35">
        <v>0.68708270326038756</v>
      </c>
      <c r="D1111" s="35">
        <v>0.78075355404955393</v>
      </c>
    </row>
    <row r="1112" spans="1:4" x14ac:dyDescent="0.25">
      <c r="A1112" s="34" t="s">
        <v>270</v>
      </c>
      <c r="B1112" s="35">
        <v>0</v>
      </c>
      <c r="C1112" s="35">
        <v>0</v>
      </c>
      <c r="D1112" s="35">
        <v>0</v>
      </c>
    </row>
    <row r="1113" spans="1:4" x14ac:dyDescent="0.25">
      <c r="A1113" s="34" t="s">
        <v>263</v>
      </c>
      <c r="B1113" s="35">
        <v>0.70760233918128657</v>
      </c>
      <c r="C1113" s="35">
        <v>0.65939373077729724</v>
      </c>
      <c r="D1113" s="35">
        <v>0.75581094758527589</v>
      </c>
    </row>
    <row r="1114" spans="1:4" x14ac:dyDescent="0.25">
      <c r="A1114" s="34" t="s">
        <v>262</v>
      </c>
      <c r="B1114" s="35">
        <v>0.1871345029239766</v>
      </c>
      <c r="C1114" s="35">
        <v>0.14579842214628827</v>
      </c>
      <c r="D1114" s="35">
        <v>0.22847058370166493</v>
      </c>
    </row>
    <row r="1115" spans="1:4" x14ac:dyDescent="0.25">
      <c r="A1115" s="34" t="s">
        <v>105</v>
      </c>
      <c r="B1115" s="35">
        <v>0.9064327485380117</v>
      </c>
      <c r="C1115" s="35">
        <v>0.87556728892621261</v>
      </c>
      <c r="D1115" s="35">
        <v>0.9372982081498108</v>
      </c>
    </row>
    <row r="1116" spans="1:4" x14ac:dyDescent="0.25">
      <c r="A1116" s="34" t="s">
        <v>264</v>
      </c>
      <c r="B1116" s="35">
        <v>0.94152046783625731</v>
      </c>
      <c r="C1116" s="35">
        <v>0.91665138058918127</v>
      </c>
      <c r="D1116" s="35">
        <v>0.96638955508333335</v>
      </c>
    </row>
    <row r="1117" spans="1:4" x14ac:dyDescent="0.25">
      <c r="A1117" s="33" t="s">
        <v>78</v>
      </c>
      <c r="B1117" s="35">
        <v>0.65936739659367394</v>
      </c>
      <c r="C1117" s="35">
        <v>0.61354877689124843</v>
      </c>
      <c r="D1117" s="35">
        <v>0.70518601629609945</v>
      </c>
    </row>
    <row r="1118" spans="1:4" x14ac:dyDescent="0.25">
      <c r="A1118" s="34" t="s">
        <v>78</v>
      </c>
      <c r="B1118" s="35">
        <v>0.65936739659367394</v>
      </c>
      <c r="C1118" s="35">
        <v>0.61354877689124843</v>
      </c>
      <c r="D1118" s="35">
        <v>0.70518601629609945</v>
      </c>
    </row>
    <row r="1119" spans="1:4" x14ac:dyDescent="0.25">
      <c r="A1119" s="33" t="s">
        <v>277</v>
      </c>
      <c r="B1119" s="35">
        <v>0.80865006553079943</v>
      </c>
      <c r="C1119" s="35">
        <v>0.78073823790863106</v>
      </c>
      <c r="D1119" s="35">
        <v>0.83656189315296781</v>
      </c>
    </row>
    <row r="1120" spans="1:4" x14ac:dyDescent="0.25">
      <c r="A1120" s="34" t="s">
        <v>277</v>
      </c>
      <c r="B1120" s="35">
        <v>0.80865006553079943</v>
      </c>
      <c r="C1120" s="35">
        <v>0.78073823790863106</v>
      </c>
      <c r="D1120" s="35">
        <v>0.83656189315296781</v>
      </c>
    </row>
    <row r="1121" spans="1:4" x14ac:dyDescent="0.25">
      <c r="A1121" s="33" t="s">
        <v>153</v>
      </c>
      <c r="B1121" s="35">
        <v>0.10144927536231883</v>
      </c>
      <c r="C1121" s="35">
        <v>4.4969576674782651E-2</v>
      </c>
      <c r="D1121" s="35">
        <v>0.15792897404985504</v>
      </c>
    </row>
    <row r="1122" spans="1:4" x14ac:dyDescent="0.25">
      <c r="A1122" s="34" t="s">
        <v>129</v>
      </c>
      <c r="B1122" s="35">
        <v>0</v>
      </c>
      <c r="C1122" s="35">
        <v>0</v>
      </c>
      <c r="D1122" s="35">
        <v>0</v>
      </c>
    </row>
    <row r="1123" spans="1:4" x14ac:dyDescent="0.25">
      <c r="A1123" s="34" t="s">
        <v>283</v>
      </c>
      <c r="B1123" s="35">
        <v>0.15942028985507245</v>
      </c>
      <c r="C1123" s="35">
        <v>7.3044352256853032E-2</v>
      </c>
      <c r="D1123" s="35">
        <v>0.24579622745329188</v>
      </c>
    </row>
    <row r="1124" spans="1:4" x14ac:dyDescent="0.25">
      <c r="A1124" s="34" t="s">
        <v>135</v>
      </c>
      <c r="B1124" s="35">
        <v>0.15942028985507245</v>
      </c>
      <c r="C1124" s="35">
        <v>7.3044352256853032E-2</v>
      </c>
      <c r="D1124" s="35">
        <v>0.24579622745329188</v>
      </c>
    </row>
    <row r="1125" spans="1:4" x14ac:dyDescent="0.25">
      <c r="A1125" s="34" t="s">
        <v>130</v>
      </c>
      <c r="B1125" s="35">
        <v>0</v>
      </c>
      <c r="C1125" s="35">
        <v>0</v>
      </c>
      <c r="D1125" s="35">
        <v>0</v>
      </c>
    </row>
    <row r="1126" spans="1:4" x14ac:dyDescent="0.25">
      <c r="A1126" s="34" t="s">
        <v>284</v>
      </c>
      <c r="B1126" s="35">
        <v>0.14492753623188406</v>
      </c>
      <c r="C1126" s="35">
        <v>6.1864377767494899E-2</v>
      </c>
      <c r="D1126" s="35">
        <v>0.22799069469627323</v>
      </c>
    </row>
    <row r="1127" spans="1:4" x14ac:dyDescent="0.25">
      <c r="A1127" s="34" t="s">
        <v>136</v>
      </c>
      <c r="B1127" s="35">
        <v>0.14492753623188406</v>
      </c>
      <c r="C1127" s="35">
        <v>6.1864377767494899E-2</v>
      </c>
      <c r="D1127" s="35">
        <v>0.22799069469627323</v>
      </c>
    </row>
    <row r="1128" spans="1:4" x14ac:dyDescent="0.25">
      <c r="A1128" s="34" t="s">
        <v>153</v>
      </c>
      <c r="B1128" s="35" t="e">
        <v>#DIV/0!</v>
      </c>
      <c r="C1128" s="35" t="e">
        <v>#DIV/0!</v>
      </c>
      <c r="D1128" s="35" t="e">
        <v>#DIV/0!</v>
      </c>
    </row>
    <row r="1129" spans="1:4" x14ac:dyDescent="0.25">
      <c r="A1129" s="33" t="s">
        <v>145</v>
      </c>
      <c r="B1129" s="35">
        <v>0.17393740104737546</v>
      </c>
      <c r="C1129" s="35">
        <v>7.9386491166875975E-2</v>
      </c>
      <c r="D1129" s="35">
        <v>0.26848831092787495</v>
      </c>
    </row>
    <row r="1130" spans="1:4" x14ac:dyDescent="0.25">
      <c r="A1130" s="34" t="s">
        <v>131</v>
      </c>
      <c r="B1130" s="35">
        <v>0.2857142857142857</v>
      </c>
      <c r="C1130" s="35">
        <v>0.13604799024332806</v>
      </c>
      <c r="D1130" s="35">
        <v>0.43538058118524336</v>
      </c>
    </row>
    <row r="1131" spans="1:4" x14ac:dyDescent="0.25">
      <c r="A1131" s="34" t="s">
        <v>139</v>
      </c>
      <c r="B1131" s="35">
        <v>0</v>
      </c>
      <c r="C1131" s="35">
        <v>0</v>
      </c>
      <c r="D1131" s="35">
        <v>0</v>
      </c>
    </row>
    <row r="1132" spans="1:4" x14ac:dyDescent="0.25">
      <c r="A1132" s="34" t="s">
        <v>133</v>
      </c>
      <c r="B1132" s="35">
        <v>0.26470588235294118</v>
      </c>
      <c r="C1132" s="35">
        <v>0.11641004696500704</v>
      </c>
      <c r="D1132" s="35">
        <v>0.41300171774087535</v>
      </c>
    </row>
    <row r="1133" spans="1:4" x14ac:dyDescent="0.25">
      <c r="A1133" s="34" t="s">
        <v>135</v>
      </c>
      <c r="B1133" s="35">
        <v>0.27536231884057971</v>
      </c>
      <c r="C1133" s="35">
        <v>0.16996143858683246</v>
      </c>
      <c r="D1133" s="35">
        <v>0.38076319909432699</v>
      </c>
    </row>
    <row r="1134" spans="1:4" x14ac:dyDescent="0.25">
      <c r="A1134" s="34" t="s">
        <v>132</v>
      </c>
      <c r="B1134" s="35">
        <v>0.17142857142857143</v>
      </c>
      <c r="C1134" s="35">
        <v>4.6567048131760741E-2</v>
      </c>
      <c r="D1134" s="35">
        <v>0.29629009472538215</v>
      </c>
    </row>
    <row r="1135" spans="1:4" x14ac:dyDescent="0.25">
      <c r="A1135" s="34" t="s">
        <v>140</v>
      </c>
      <c r="B1135" s="35">
        <v>0</v>
      </c>
      <c r="C1135" s="35">
        <v>0</v>
      </c>
      <c r="D1135" s="35">
        <v>0</v>
      </c>
    </row>
    <row r="1136" spans="1:4" x14ac:dyDescent="0.25">
      <c r="A1136" s="34" t="s">
        <v>134</v>
      </c>
      <c r="B1136" s="35">
        <v>0.20588235294117646</v>
      </c>
      <c r="C1136" s="35">
        <v>6.9966974758792683E-2</v>
      </c>
      <c r="D1136" s="35">
        <v>0.34179773112356027</v>
      </c>
    </row>
    <row r="1137" spans="1:4" x14ac:dyDescent="0.25">
      <c r="A1137" s="34" t="s">
        <v>136</v>
      </c>
      <c r="B1137" s="35">
        <v>0.18840579710144928</v>
      </c>
      <c r="C1137" s="35">
        <v>9.613843064928683E-2</v>
      </c>
      <c r="D1137" s="35">
        <v>0.28067316355361172</v>
      </c>
    </row>
    <row r="1138" spans="1:4" x14ac:dyDescent="0.25">
      <c r="A1138" s="34" t="s">
        <v>145</v>
      </c>
      <c r="B1138" s="35" t="e">
        <v>#DIV/0!</v>
      </c>
      <c r="C1138" s="35" t="e">
        <v>#DIV/0!</v>
      </c>
      <c r="D1138" s="35" t="e">
        <v>#DIV/0!</v>
      </c>
    </row>
    <row r="1139" spans="1:4" x14ac:dyDescent="0.25">
      <c r="A1139" s="33" t="s">
        <v>302</v>
      </c>
      <c r="B1139" s="35">
        <v>0.55516077502498751</v>
      </c>
      <c r="C1139" s="35">
        <v>0.53872980698751738</v>
      </c>
      <c r="D1139" s="35">
        <v>0.57159174306245752</v>
      </c>
    </row>
    <row r="1140" spans="1:4" x14ac:dyDescent="0.25">
      <c r="A1140" s="34" t="s">
        <v>174</v>
      </c>
      <c r="B1140" s="35">
        <v>0.51807228915662651</v>
      </c>
      <c r="C1140" s="35">
        <v>0.49119761762447861</v>
      </c>
      <c r="D1140" s="35">
        <v>0.54494696068877446</v>
      </c>
    </row>
    <row r="1141" spans="1:4" x14ac:dyDescent="0.25">
      <c r="A1141" s="34" t="s">
        <v>175</v>
      </c>
      <c r="B1141" s="35">
        <v>0.57861726954492421</v>
      </c>
      <c r="C1141" s="35">
        <v>0.56692887859991503</v>
      </c>
      <c r="D1141" s="35">
        <v>0.59030566048993338</v>
      </c>
    </row>
    <row r="1142" spans="1:4" x14ac:dyDescent="0.25">
      <c r="A1142" s="34" t="s">
        <v>302</v>
      </c>
      <c r="B1142" s="35" t="e">
        <v>#DIV/0!</v>
      </c>
      <c r="C1142" s="35" t="e">
        <v>#DIV/0!</v>
      </c>
      <c r="D1142" s="35" t="e">
        <v>#DIV/0!</v>
      </c>
    </row>
    <row r="1143" spans="1:4" x14ac:dyDescent="0.25">
      <c r="A1143" s="34" t="s">
        <v>59</v>
      </c>
      <c r="B1143" s="35">
        <v>0.56879276637341158</v>
      </c>
      <c r="C1143" s="35">
        <v>0.55806292473815866</v>
      </c>
      <c r="D1143" s="35">
        <v>0.57952260800866451</v>
      </c>
    </row>
    <row r="1144" spans="1:4" x14ac:dyDescent="0.25">
      <c r="A1144" s="33" t="s">
        <v>128</v>
      </c>
      <c r="B1144" s="35">
        <v>0.25215517241379309</v>
      </c>
      <c r="C1144" s="35">
        <v>0.13704165962790843</v>
      </c>
      <c r="D1144" s="35">
        <v>0.36726868519967776</v>
      </c>
    </row>
    <row r="1145" spans="1:4" x14ac:dyDescent="0.25">
      <c r="A1145" s="34" t="s">
        <v>129</v>
      </c>
      <c r="B1145" s="35">
        <v>0</v>
      </c>
      <c r="C1145" s="35">
        <v>0</v>
      </c>
      <c r="D1145" s="35">
        <v>0</v>
      </c>
    </row>
    <row r="1146" spans="1:4" x14ac:dyDescent="0.25">
      <c r="A1146" s="34" t="s">
        <v>131</v>
      </c>
      <c r="B1146" s="35">
        <v>0.41379310344827586</v>
      </c>
      <c r="C1146" s="35">
        <v>0.23453691479125971</v>
      </c>
      <c r="D1146" s="35">
        <v>0.593049292105292</v>
      </c>
    </row>
    <row r="1147" spans="1:4" x14ac:dyDescent="0.25">
      <c r="A1147" s="34" t="s">
        <v>133</v>
      </c>
      <c r="B1147" s="35">
        <v>0.37931034482758619</v>
      </c>
      <c r="C1147" s="35">
        <v>0.20270995022817426</v>
      </c>
      <c r="D1147" s="35">
        <v>0.55591073942699809</v>
      </c>
    </row>
    <row r="1148" spans="1:4" x14ac:dyDescent="0.25">
      <c r="A1148" s="34" t="s">
        <v>135</v>
      </c>
      <c r="B1148" s="35">
        <v>0.39655172413793105</v>
      </c>
      <c r="C1148" s="35">
        <v>0.27065569822656099</v>
      </c>
      <c r="D1148" s="35">
        <v>0.52244775004930111</v>
      </c>
    </row>
    <row r="1149" spans="1:4" x14ac:dyDescent="0.25">
      <c r="A1149" s="34" t="s">
        <v>130</v>
      </c>
      <c r="B1149" s="35">
        <v>0</v>
      </c>
      <c r="C1149" s="35">
        <v>0</v>
      </c>
      <c r="D1149" s="35">
        <v>0</v>
      </c>
    </row>
    <row r="1150" spans="1:4" x14ac:dyDescent="0.25">
      <c r="A1150" s="34" t="s">
        <v>132</v>
      </c>
      <c r="B1150" s="35">
        <v>0.31034482758620691</v>
      </c>
      <c r="C1150" s="35">
        <v>0.14196295808965828</v>
      </c>
      <c r="D1150" s="35">
        <v>0.4787266970827555</v>
      </c>
    </row>
    <row r="1151" spans="1:4" x14ac:dyDescent="0.25">
      <c r="A1151" s="34" t="s">
        <v>134</v>
      </c>
      <c r="B1151" s="35">
        <v>0.2413793103448276</v>
      </c>
      <c r="C1151" s="35">
        <v>8.5632401829521532E-2</v>
      </c>
      <c r="D1151" s="35">
        <v>0.39712621886013366</v>
      </c>
    </row>
    <row r="1152" spans="1:4" x14ac:dyDescent="0.25">
      <c r="A1152" s="34" t="s">
        <v>136</v>
      </c>
      <c r="B1152" s="35">
        <v>0.27586206896551724</v>
      </c>
      <c r="C1152" s="35">
        <v>0.16083535385809272</v>
      </c>
      <c r="D1152" s="35">
        <v>0.39088878407294175</v>
      </c>
    </row>
    <row r="1153" spans="1:4" x14ac:dyDescent="0.25">
      <c r="A1153" s="34" t="s">
        <v>128</v>
      </c>
      <c r="B1153" s="35" t="e">
        <v>#DIV/0!</v>
      </c>
      <c r="C1153" s="35" t="e">
        <v>#DIV/0!</v>
      </c>
      <c r="D1153" s="35" t="e">
        <v>#DIV/0!</v>
      </c>
    </row>
    <row r="1154" spans="1:4" x14ac:dyDescent="0.25">
      <c r="A1154" s="33" t="s">
        <v>138</v>
      </c>
      <c r="B1154" s="35">
        <v>0.22398201987188418</v>
      </c>
      <c r="C1154" s="35">
        <v>0.1647168253347448</v>
      </c>
      <c r="D1154" s="35">
        <v>0.28324721440902362</v>
      </c>
    </row>
    <row r="1155" spans="1:4" x14ac:dyDescent="0.25">
      <c r="A1155" s="34" t="s">
        <v>131</v>
      </c>
      <c r="B1155" s="35">
        <v>0.55102040816326525</v>
      </c>
      <c r="C1155" s="35">
        <v>0.45254219136547047</v>
      </c>
      <c r="D1155" s="35">
        <v>0.64949862496106003</v>
      </c>
    </row>
    <row r="1156" spans="1:4" x14ac:dyDescent="0.25">
      <c r="A1156" s="34" t="s">
        <v>139</v>
      </c>
      <c r="B1156" s="35">
        <v>0</v>
      </c>
      <c r="C1156" s="35">
        <v>0</v>
      </c>
      <c r="D1156" s="35">
        <v>0</v>
      </c>
    </row>
    <row r="1157" spans="1:4" x14ac:dyDescent="0.25">
      <c r="A1157" s="34" t="s">
        <v>133</v>
      </c>
      <c r="B1157" s="35">
        <v>0.30864197530864196</v>
      </c>
      <c r="C1157" s="35">
        <v>0.20804323075340292</v>
      </c>
      <c r="D1157" s="35">
        <v>0.409240719863881</v>
      </c>
    </row>
    <row r="1158" spans="1:4" x14ac:dyDescent="0.25">
      <c r="A1158" s="34" t="s">
        <v>135</v>
      </c>
      <c r="B1158" s="35">
        <v>0.44134078212290501</v>
      </c>
      <c r="C1158" s="35">
        <v>0.36859797262201732</v>
      </c>
      <c r="D1158" s="35">
        <v>0.51408359162379269</v>
      </c>
    </row>
    <row r="1159" spans="1:4" x14ac:dyDescent="0.25">
      <c r="A1159" s="34" t="s">
        <v>132</v>
      </c>
      <c r="B1159" s="35">
        <v>0.22448979591836735</v>
      </c>
      <c r="C1159" s="35">
        <v>0.14187932566236186</v>
      </c>
      <c r="D1159" s="35">
        <v>0.3071002661743728</v>
      </c>
    </row>
    <row r="1160" spans="1:4" x14ac:dyDescent="0.25">
      <c r="A1160" s="34" t="s">
        <v>140</v>
      </c>
      <c r="B1160" s="35">
        <v>0</v>
      </c>
      <c r="C1160" s="35">
        <v>0</v>
      </c>
      <c r="D1160" s="35">
        <v>0</v>
      </c>
    </row>
    <row r="1161" spans="1:4" x14ac:dyDescent="0.25">
      <c r="A1161" s="34" t="s">
        <v>134</v>
      </c>
      <c r="B1161" s="35">
        <v>9.8765432098765427E-2</v>
      </c>
      <c r="C1161" s="35">
        <v>3.3792125903304909E-2</v>
      </c>
      <c r="D1161" s="35">
        <v>0.16373873829422594</v>
      </c>
    </row>
    <row r="1162" spans="1:4" x14ac:dyDescent="0.25">
      <c r="A1162" s="34" t="s">
        <v>136</v>
      </c>
      <c r="B1162" s="35">
        <v>0.16759776536312848</v>
      </c>
      <c r="C1162" s="35">
        <v>0.11287975637140077</v>
      </c>
      <c r="D1162" s="35">
        <v>0.22231577435485619</v>
      </c>
    </row>
    <row r="1163" spans="1:4" x14ac:dyDescent="0.25">
      <c r="A1163" s="34" t="s">
        <v>138</v>
      </c>
      <c r="B1163" s="35" t="e">
        <v>#DIV/0!</v>
      </c>
      <c r="C1163" s="35" t="e">
        <v>#DIV/0!</v>
      </c>
      <c r="D1163" s="35" t="e">
        <v>#DIV/0!</v>
      </c>
    </row>
    <row r="1164" spans="1:4" x14ac:dyDescent="0.25">
      <c r="A1164" s="33" t="s">
        <v>200</v>
      </c>
      <c r="B1164" s="35">
        <v>9.240724696642387E-2</v>
      </c>
      <c r="C1164" s="35">
        <v>7.3647222315909297E-2</v>
      </c>
      <c r="D1164" s="35">
        <v>0.11116727161693844</v>
      </c>
    </row>
    <row r="1165" spans="1:4" x14ac:dyDescent="0.25">
      <c r="A1165" s="34" t="s">
        <v>202</v>
      </c>
      <c r="B1165" s="35">
        <v>0</v>
      </c>
      <c r="C1165" s="35">
        <v>0</v>
      </c>
      <c r="D1165" s="35">
        <v>0</v>
      </c>
    </row>
    <row r="1166" spans="1:4" x14ac:dyDescent="0.25">
      <c r="A1166" s="34" t="s">
        <v>204</v>
      </c>
      <c r="B1166" s="35">
        <v>0</v>
      </c>
      <c r="C1166" s="35">
        <v>0</v>
      </c>
      <c r="D1166" s="35">
        <v>0</v>
      </c>
    </row>
    <row r="1167" spans="1:4" x14ac:dyDescent="0.25">
      <c r="A1167" s="34" t="s">
        <v>206</v>
      </c>
      <c r="B1167" s="35">
        <v>0</v>
      </c>
      <c r="C1167" s="35">
        <v>0</v>
      </c>
      <c r="D1167" s="35">
        <v>0</v>
      </c>
    </row>
    <row r="1168" spans="1:4" x14ac:dyDescent="0.25">
      <c r="A1168" s="34" t="s">
        <v>208</v>
      </c>
      <c r="B1168" s="35">
        <v>0</v>
      </c>
      <c r="C1168" s="35">
        <v>0</v>
      </c>
      <c r="D1168" s="35">
        <v>0</v>
      </c>
    </row>
    <row r="1169" spans="1:4" x14ac:dyDescent="0.25">
      <c r="A1169" s="34" t="s">
        <v>210</v>
      </c>
      <c r="B1169" s="35">
        <v>3.8284839203675342E-2</v>
      </c>
      <c r="C1169" s="35">
        <v>2.3567268676395144E-2</v>
      </c>
      <c r="D1169" s="35">
        <v>5.3002409730955539E-2</v>
      </c>
    </row>
    <row r="1170" spans="1:4" x14ac:dyDescent="0.25">
      <c r="A1170" s="34" t="s">
        <v>212</v>
      </c>
      <c r="B1170" s="35">
        <v>2.5830258302583026E-2</v>
      </c>
      <c r="C1170" s="35">
        <v>6.9436871781923988E-3</v>
      </c>
      <c r="D1170" s="35">
        <v>4.471682942697365E-2</v>
      </c>
    </row>
    <row r="1171" spans="1:4" x14ac:dyDescent="0.25">
      <c r="A1171" s="34" t="s">
        <v>214</v>
      </c>
      <c r="B1171" s="35">
        <v>3.4883720930232558E-2</v>
      </c>
      <c r="C1171" s="35">
        <v>1.2494063917061402E-2</v>
      </c>
      <c r="D1171" s="35">
        <v>5.7273377943403717E-2</v>
      </c>
    </row>
    <row r="1172" spans="1:4" x14ac:dyDescent="0.25">
      <c r="A1172" s="34" t="s">
        <v>216</v>
      </c>
      <c r="B1172" s="35">
        <v>3.3840947546531303E-2</v>
      </c>
      <c r="C1172" s="35">
        <v>2.3532508574609087E-2</v>
      </c>
      <c r="D1172" s="35">
        <v>4.4149386518453515E-2</v>
      </c>
    </row>
    <row r="1173" spans="1:4" x14ac:dyDescent="0.25">
      <c r="A1173" s="34" t="s">
        <v>218</v>
      </c>
      <c r="B1173" s="35">
        <v>3.8284839203675342E-2</v>
      </c>
      <c r="C1173" s="35">
        <v>2.3567268676395144E-2</v>
      </c>
      <c r="D1173" s="35">
        <v>5.3002409730955539E-2</v>
      </c>
    </row>
    <row r="1174" spans="1:4" x14ac:dyDescent="0.25">
      <c r="A1174" s="34" t="s">
        <v>220</v>
      </c>
      <c r="B1174" s="35">
        <v>2.5830258302583026E-2</v>
      </c>
      <c r="C1174" s="35">
        <v>6.9436871781923988E-3</v>
      </c>
      <c r="D1174" s="35">
        <v>4.471682942697365E-2</v>
      </c>
    </row>
    <row r="1175" spans="1:4" x14ac:dyDescent="0.25">
      <c r="A1175" s="34" t="s">
        <v>222</v>
      </c>
      <c r="B1175" s="35">
        <v>3.4883720930232558E-2</v>
      </c>
      <c r="C1175" s="35">
        <v>1.2494063917061402E-2</v>
      </c>
      <c r="D1175" s="35">
        <v>5.7273377943403717E-2</v>
      </c>
    </row>
    <row r="1176" spans="1:4" x14ac:dyDescent="0.25">
      <c r="A1176" s="34" t="s">
        <v>224</v>
      </c>
      <c r="B1176" s="35">
        <v>3.3840947546531303E-2</v>
      </c>
      <c r="C1176" s="35">
        <v>2.3532508574609087E-2</v>
      </c>
      <c r="D1176" s="35">
        <v>4.4149386518453515E-2</v>
      </c>
    </row>
    <row r="1177" spans="1:4" x14ac:dyDescent="0.25">
      <c r="A1177" s="34" t="s">
        <v>200</v>
      </c>
      <c r="B1177" s="35" t="e">
        <v>#DIV/0!</v>
      </c>
      <c r="C1177" s="35" t="e">
        <v>#DIV/0!</v>
      </c>
      <c r="D1177" s="35" t="e">
        <v>#DIV/0!</v>
      </c>
    </row>
    <row r="1178" spans="1:4" x14ac:dyDescent="0.25">
      <c r="A1178" s="34" t="s">
        <v>201</v>
      </c>
      <c r="B1178" s="35">
        <v>0</v>
      </c>
      <c r="C1178" s="35">
        <v>0</v>
      </c>
      <c r="D1178" s="35">
        <v>0</v>
      </c>
    </row>
    <row r="1179" spans="1:4" x14ac:dyDescent="0.25">
      <c r="A1179" s="34" t="s">
        <v>203</v>
      </c>
      <c r="B1179" s="35">
        <v>0</v>
      </c>
      <c r="C1179" s="35">
        <v>0</v>
      </c>
      <c r="D1179" s="35">
        <v>0</v>
      </c>
    </row>
    <row r="1180" spans="1:4" x14ac:dyDescent="0.25">
      <c r="A1180" s="34" t="s">
        <v>205</v>
      </c>
      <c r="B1180" s="35">
        <v>0</v>
      </c>
      <c r="C1180" s="35">
        <v>0</v>
      </c>
      <c r="D1180" s="35">
        <v>0</v>
      </c>
    </row>
    <row r="1181" spans="1:4" x14ac:dyDescent="0.25">
      <c r="A1181" s="34" t="s">
        <v>207</v>
      </c>
      <c r="B1181" s="35">
        <v>0</v>
      </c>
      <c r="C1181" s="35">
        <v>0</v>
      </c>
      <c r="D1181" s="35">
        <v>0</v>
      </c>
    </row>
    <row r="1182" spans="1:4" x14ac:dyDescent="0.25">
      <c r="A1182" s="34" t="s">
        <v>209</v>
      </c>
      <c r="B1182" s="35">
        <v>0.28024502297090353</v>
      </c>
      <c r="C1182" s="35">
        <v>0.24579727990170816</v>
      </c>
      <c r="D1182" s="35">
        <v>0.31469276604009894</v>
      </c>
    </row>
    <row r="1183" spans="1:4" x14ac:dyDescent="0.25">
      <c r="A1183" s="34" t="s">
        <v>211</v>
      </c>
      <c r="B1183" s="35">
        <v>0.17343173431734318</v>
      </c>
      <c r="C1183" s="35">
        <v>0.12835265130211612</v>
      </c>
      <c r="D1183" s="35">
        <v>0.21851081733257025</v>
      </c>
    </row>
    <row r="1184" spans="1:4" x14ac:dyDescent="0.25">
      <c r="A1184" s="34" t="s">
        <v>213</v>
      </c>
      <c r="B1184" s="35">
        <v>0.28294573643410853</v>
      </c>
      <c r="C1184" s="35">
        <v>0.22798230901936739</v>
      </c>
      <c r="D1184" s="35">
        <v>0.33790916384884967</v>
      </c>
    </row>
    <row r="1185" spans="1:4" x14ac:dyDescent="0.25">
      <c r="A1185" s="34" t="s">
        <v>215</v>
      </c>
      <c r="B1185" s="35">
        <v>0.23942470389170897</v>
      </c>
      <c r="C1185" s="35">
        <v>0.21509689922146191</v>
      </c>
      <c r="D1185" s="35">
        <v>0.26375250856195603</v>
      </c>
    </row>
    <row r="1186" spans="1:4" x14ac:dyDescent="0.25">
      <c r="A1186" s="34" t="s">
        <v>217</v>
      </c>
      <c r="B1186" s="35">
        <v>0.28024502297090353</v>
      </c>
      <c r="C1186" s="35">
        <v>0.24579727990170816</v>
      </c>
      <c r="D1186" s="35">
        <v>0.31469276604009894</v>
      </c>
    </row>
    <row r="1187" spans="1:4" x14ac:dyDescent="0.25">
      <c r="A1187" s="34" t="s">
        <v>219</v>
      </c>
      <c r="B1187" s="35">
        <v>0.17343173431734318</v>
      </c>
      <c r="C1187" s="35">
        <v>0.12835265130211612</v>
      </c>
      <c r="D1187" s="35">
        <v>0.21851081733257025</v>
      </c>
    </row>
    <row r="1188" spans="1:4" x14ac:dyDescent="0.25">
      <c r="A1188" s="34" t="s">
        <v>221</v>
      </c>
      <c r="B1188" s="35">
        <v>0.28294573643410853</v>
      </c>
      <c r="C1188" s="35">
        <v>0.22798230901936739</v>
      </c>
      <c r="D1188" s="35">
        <v>0.33790916384884967</v>
      </c>
    </row>
    <row r="1189" spans="1:4" x14ac:dyDescent="0.25">
      <c r="A1189" s="34" t="s">
        <v>223</v>
      </c>
      <c r="B1189" s="35">
        <v>0.23942470389170897</v>
      </c>
      <c r="C1189" s="35">
        <v>0.21509689922146191</v>
      </c>
      <c r="D1189" s="35">
        <v>0.26375250856195603</v>
      </c>
    </row>
    <row r="1190" spans="1:4" x14ac:dyDescent="0.25">
      <c r="A1190" s="33" t="s">
        <v>111</v>
      </c>
      <c r="B1190" s="35">
        <v>0.44854333604279362</v>
      </c>
      <c r="C1190" s="35">
        <v>0.4340133068186956</v>
      </c>
      <c r="D1190" s="35">
        <v>0.46307336526689163</v>
      </c>
    </row>
    <row r="1191" spans="1:4" x14ac:dyDescent="0.25">
      <c r="A1191" s="34" t="s">
        <v>273</v>
      </c>
      <c r="B1191" s="35">
        <v>0.36193029490616624</v>
      </c>
      <c r="C1191" s="35">
        <v>0.34011991731982011</v>
      </c>
      <c r="D1191" s="35">
        <v>0.38374067249251237</v>
      </c>
    </row>
    <row r="1192" spans="1:4" x14ac:dyDescent="0.25">
      <c r="A1192" s="34" t="s">
        <v>274</v>
      </c>
      <c r="B1192" s="35">
        <v>0.4882429784454605</v>
      </c>
      <c r="C1192" s="35">
        <v>0.47572343797064903</v>
      </c>
      <c r="D1192" s="35">
        <v>0.5007625189202719</v>
      </c>
    </row>
    <row r="1193" spans="1:4" x14ac:dyDescent="0.25">
      <c r="A1193" s="34" t="s">
        <v>275</v>
      </c>
      <c r="B1193" s="35">
        <v>0.47839289885540759</v>
      </c>
      <c r="C1193" s="35">
        <v>0.46342890341163034</v>
      </c>
      <c r="D1193" s="35">
        <v>0.49335689429918483</v>
      </c>
    </row>
    <row r="1194" spans="1:4" x14ac:dyDescent="0.25">
      <c r="A1194" s="34" t="s">
        <v>111</v>
      </c>
      <c r="B1194" s="35" t="e">
        <v>#DIV/0!</v>
      </c>
      <c r="C1194" s="35" t="e">
        <v>#DIV/0!</v>
      </c>
      <c r="D1194" s="35" t="e">
        <v>#DIV/0!</v>
      </c>
    </row>
    <row r="1195" spans="1:4" x14ac:dyDescent="0.25">
      <c r="A1195" s="34" t="s">
        <v>59</v>
      </c>
      <c r="B1195" s="35">
        <v>0.4656071719641402</v>
      </c>
      <c r="C1195" s="35">
        <v>0.45678096857268297</v>
      </c>
      <c r="D1195" s="35">
        <v>0.47443337535559743</v>
      </c>
    </row>
    <row r="1196" spans="1:4" x14ac:dyDescent="0.25">
      <c r="A1196" s="33" t="s">
        <v>286</v>
      </c>
      <c r="B1196" s="35" t="e">
        <v>#DIV/0!</v>
      </c>
      <c r="C1196" s="35" t="e">
        <v>#DIV/0!</v>
      </c>
      <c r="D1196" s="35" t="e">
        <v>#DIV/0!</v>
      </c>
    </row>
    <row r="1197" spans="1:4" x14ac:dyDescent="0.25">
      <c r="A1197" s="34" t="s">
        <v>286</v>
      </c>
      <c r="B1197" s="35" t="e">
        <v>#DIV/0!</v>
      </c>
      <c r="C1197" s="35" t="e">
        <v>#DIV/0!</v>
      </c>
      <c r="D1197" s="35" t="e">
        <v>#DIV/0!</v>
      </c>
    </row>
    <row r="1198" spans="1:4" x14ac:dyDescent="0.25">
      <c r="A1198" s="33" t="s">
        <v>305</v>
      </c>
      <c r="B1198" s="35">
        <v>0.29030963686216815</v>
      </c>
      <c r="C1198" s="35">
        <v>0.28303423335714528</v>
      </c>
      <c r="D1198" s="35">
        <v>0.29758504036719102</v>
      </c>
    </row>
    <row r="1199" spans="1:4" x14ac:dyDescent="0.25">
      <c r="A1199" s="34" t="s">
        <v>305</v>
      </c>
      <c r="B1199" s="35">
        <v>0.29030963686216815</v>
      </c>
      <c r="C1199" s="35">
        <v>0.28303423335714528</v>
      </c>
      <c r="D1199" s="35">
        <v>0.29758504036719102</v>
      </c>
    </row>
    <row r="1200" spans="1:4" x14ac:dyDescent="0.25">
      <c r="A1200" s="33" t="s">
        <v>279</v>
      </c>
      <c r="B1200" s="35">
        <v>0.5286624203821656</v>
      </c>
      <c r="C1200" s="35">
        <v>0.47344876491048865</v>
      </c>
      <c r="D1200" s="35">
        <v>0.58387607585384249</v>
      </c>
    </row>
    <row r="1201" spans="1:4" x14ac:dyDescent="0.25">
      <c r="A1201" s="34" t="s">
        <v>279</v>
      </c>
      <c r="B1201" s="35">
        <v>0.5286624203821656</v>
      </c>
      <c r="C1201" s="35">
        <v>0.47344876491048865</v>
      </c>
      <c r="D1201" s="35">
        <v>0.58387607585384249</v>
      </c>
    </row>
    <row r="1202" spans="1:4" x14ac:dyDescent="0.25">
      <c r="A1202" s="33" t="s">
        <v>281</v>
      </c>
      <c r="B1202" s="35">
        <v>0.63022145028224053</v>
      </c>
      <c r="C1202" s="35">
        <v>0.62140402987674759</v>
      </c>
      <c r="D1202" s="35">
        <v>0.63903887068773346</v>
      </c>
    </row>
    <row r="1203" spans="1:4" x14ac:dyDescent="0.25">
      <c r="A1203" s="34" t="s">
        <v>281</v>
      </c>
      <c r="B1203" s="35">
        <v>0.63022145028224053</v>
      </c>
      <c r="C1203" s="35">
        <v>0.62140402987674759</v>
      </c>
      <c r="D1203" s="35">
        <v>0.63903887068773346</v>
      </c>
    </row>
    <row r="1204" spans="1:4" x14ac:dyDescent="0.25">
      <c r="A1204" s="33" t="s">
        <v>80</v>
      </c>
      <c r="B1204" s="35">
        <v>0.95041322314049592</v>
      </c>
      <c r="C1204" s="35">
        <v>0.91173178955422274</v>
      </c>
      <c r="D1204" s="35">
        <v>0.98909465672676911</v>
      </c>
    </row>
    <row r="1205" spans="1:4" x14ac:dyDescent="0.25">
      <c r="A1205" s="34" t="s">
        <v>80</v>
      </c>
      <c r="B1205" s="35">
        <v>0.95041322314049592</v>
      </c>
      <c r="C1205" s="35">
        <v>0.91173178955422274</v>
      </c>
      <c r="D1205" s="35">
        <v>0.98909465672676911</v>
      </c>
    </row>
    <row r="1206" spans="1:4" x14ac:dyDescent="0.25">
      <c r="A1206" s="33" t="s">
        <v>142</v>
      </c>
      <c r="B1206" s="35">
        <v>0.36035491026416616</v>
      </c>
      <c r="C1206" s="35">
        <v>0.14770218464707355</v>
      </c>
      <c r="D1206" s="35">
        <v>0.57300763588125869</v>
      </c>
    </row>
    <row r="1207" spans="1:4" x14ac:dyDescent="0.25">
      <c r="A1207" s="34" t="s">
        <v>143</v>
      </c>
      <c r="B1207" s="35">
        <v>0.37931034482758619</v>
      </c>
      <c r="C1207" s="35">
        <v>0.20270995022817426</v>
      </c>
      <c r="D1207" s="35">
        <v>0.55591073942699809</v>
      </c>
    </row>
    <row r="1208" spans="1:4" x14ac:dyDescent="0.25">
      <c r="A1208" s="34" t="s">
        <v>64</v>
      </c>
      <c r="B1208" s="35">
        <v>0.33333333333333331</v>
      </c>
      <c r="C1208" s="35">
        <v>2.5349046416525911E-2</v>
      </c>
      <c r="D1208" s="35">
        <v>0.64131762025014072</v>
      </c>
    </row>
    <row r="1209" spans="1:4" x14ac:dyDescent="0.25">
      <c r="A1209" s="34" t="s">
        <v>142</v>
      </c>
      <c r="B1209" s="35" t="e">
        <v>#DIV/0!</v>
      </c>
      <c r="C1209" s="35" t="e">
        <v>#DIV/0!</v>
      </c>
      <c r="D1209" s="35" t="e">
        <v>#DIV/0!</v>
      </c>
    </row>
    <row r="1210" spans="1:4" x14ac:dyDescent="0.25">
      <c r="A1210" s="34" t="s">
        <v>59</v>
      </c>
      <c r="B1210" s="35">
        <v>0.36842105263157893</v>
      </c>
      <c r="C1210" s="35">
        <v>0.2150475572965205</v>
      </c>
      <c r="D1210" s="35">
        <v>0.52179454796663738</v>
      </c>
    </row>
    <row r="1211" spans="1:4" x14ac:dyDescent="0.25">
      <c r="A1211" s="33" t="s">
        <v>68</v>
      </c>
      <c r="B1211" s="35">
        <v>0.79746835443037978</v>
      </c>
      <c r="C1211" s="35">
        <v>0.76663213943823649</v>
      </c>
      <c r="D1211" s="35">
        <v>0.82830456942252284</v>
      </c>
    </row>
    <row r="1212" spans="1:4" x14ac:dyDescent="0.25">
      <c r="A1212" s="34" t="s">
        <v>70</v>
      </c>
      <c r="B1212" s="35">
        <v>0.85443037974683544</v>
      </c>
      <c r="C1212" s="35">
        <v>0.82693427031912503</v>
      </c>
      <c r="D1212" s="35">
        <v>0.88192648917454586</v>
      </c>
    </row>
    <row r="1213" spans="1:4" x14ac:dyDescent="0.25">
      <c r="A1213" s="34" t="s">
        <v>68</v>
      </c>
      <c r="B1213" s="35" t="e">
        <v>#DIV/0!</v>
      </c>
      <c r="C1213" s="35" t="e">
        <v>#DIV/0!</v>
      </c>
      <c r="D1213" s="35" t="e">
        <v>#DIV/0!</v>
      </c>
    </row>
    <row r="1214" spans="1:4" x14ac:dyDescent="0.25">
      <c r="A1214" s="34" t="s">
        <v>69</v>
      </c>
      <c r="B1214" s="35">
        <v>0.740506329113924</v>
      </c>
      <c r="C1214" s="35">
        <v>0.70633000855734807</v>
      </c>
      <c r="D1214" s="35">
        <v>0.77468264967049993</v>
      </c>
    </row>
    <row r="1215" spans="1:4" x14ac:dyDescent="0.25">
      <c r="A1215" s="33" t="s">
        <v>307</v>
      </c>
      <c r="B1215" s="35">
        <v>0.26123291559346995</v>
      </c>
      <c r="C1215" s="35">
        <v>0.24833845378805097</v>
      </c>
      <c r="D1215" s="35">
        <v>0.27412737739888893</v>
      </c>
    </row>
    <row r="1216" spans="1:4" x14ac:dyDescent="0.25">
      <c r="A1216" s="34" t="s">
        <v>310</v>
      </c>
      <c r="B1216" s="35">
        <v>6.5452091767881235E-2</v>
      </c>
      <c r="C1216" s="35">
        <v>5.2860097430151326E-2</v>
      </c>
      <c r="D1216" s="35">
        <v>7.8044086105611143E-2</v>
      </c>
    </row>
    <row r="1217" spans="1:4" x14ac:dyDescent="0.25">
      <c r="A1217" s="34" t="s">
        <v>309</v>
      </c>
      <c r="B1217" s="35">
        <v>0.36121180735370273</v>
      </c>
      <c r="C1217" s="35">
        <v>0.34606192202090835</v>
      </c>
      <c r="D1217" s="35">
        <v>0.37636169268649711</v>
      </c>
    </row>
    <row r="1218" spans="1:4" x14ac:dyDescent="0.25">
      <c r="A1218" s="34" t="s">
        <v>308</v>
      </c>
      <c r="B1218" s="35">
        <v>0.32120293151377305</v>
      </c>
      <c r="C1218" s="35">
        <v>0.30665394385787426</v>
      </c>
      <c r="D1218" s="35">
        <v>0.33575191916967184</v>
      </c>
    </row>
    <row r="1219" spans="1:4" x14ac:dyDescent="0.25">
      <c r="A1219" s="34" t="s">
        <v>307</v>
      </c>
      <c r="B1219" s="35" t="e">
        <v>#DIV/0!</v>
      </c>
      <c r="C1219" s="35" t="e">
        <v>#DIV/0!</v>
      </c>
      <c r="D1219" s="35" t="e">
        <v>#DIV/0!</v>
      </c>
    </row>
    <row r="1220" spans="1:4" x14ac:dyDescent="0.25">
      <c r="A1220" s="34" t="s">
        <v>59</v>
      </c>
      <c r="B1220" s="35">
        <v>0.29706483173852272</v>
      </c>
      <c r="C1220" s="35">
        <v>0.28777785184326993</v>
      </c>
      <c r="D1220" s="35">
        <v>0.30635181163377551</v>
      </c>
    </row>
    <row r="1221" spans="1:4" x14ac:dyDescent="0.25">
      <c r="A1221" s="33" t="s">
        <v>188</v>
      </c>
      <c r="B1221" s="35">
        <v>0.10849307899839072</v>
      </c>
      <c r="C1221" s="35">
        <v>9.7606044571659986E-2</v>
      </c>
      <c r="D1221" s="35">
        <v>0.11938011342512145</v>
      </c>
    </row>
    <row r="1222" spans="1:4" x14ac:dyDescent="0.25">
      <c r="A1222" s="34" t="s">
        <v>189</v>
      </c>
      <c r="B1222" s="35">
        <v>0.15867158671586715</v>
      </c>
      <c r="C1222" s="35">
        <v>0.13692085905452256</v>
      </c>
      <c r="D1222" s="35">
        <v>0.18042231437721173</v>
      </c>
    </row>
    <row r="1223" spans="1:4" x14ac:dyDescent="0.25">
      <c r="A1223" s="34" t="s">
        <v>190</v>
      </c>
      <c r="B1223" s="35">
        <v>8.8560885608856083E-2</v>
      </c>
      <c r="C1223" s="35">
        <v>7.164766799057215E-2</v>
      </c>
      <c r="D1223" s="35">
        <v>0.10547410322714001</v>
      </c>
    </row>
    <row r="1224" spans="1:4" x14ac:dyDescent="0.25">
      <c r="A1224" s="34" t="s">
        <v>191</v>
      </c>
      <c r="B1224" s="35">
        <v>0.13678637859493489</v>
      </c>
      <c r="C1224" s="35">
        <v>0.12873019936838076</v>
      </c>
      <c r="D1224" s="35">
        <v>0.14484255782148903</v>
      </c>
    </row>
    <row r="1225" spans="1:4" x14ac:dyDescent="0.25">
      <c r="A1225" s="34" t="s">
        <v>192</v>
      </c>
      <c r="B1225" s="35">
        <v>6.1811417942481045E-2</v>
      </c>
      <c r="C1225" s="35">
        <v>5.6165585618109276E-2</v>
      </c>
      <c r="D1225" s="35">
        <v>6.7457250266852814E-2</v>
      </c>
    </row>
    <row r="1226" spans="1:4" x14ac:dyDescent="0.25">
      <c r="A1226" s="34" t="s">
        <v>188</v>
      </c>
      <c r="B1226" s="35" t="e">
        <v>#DIV/0!</v>
      </c>
      <c r="C1226" s="35" t="e">
        <v>#DIV/0!</v>
      </c>
      <c r="D1226" s="35" t="e">
        <v>#DIV/0!</v>
      </c>
    </row>
    <row r="1227" spans="1:4" x14ac:dyDescent="0.25">
      <c r="A1227" s="34" t="s">
        <v>194</v>
      </c>
      <c r="B1227" s="35">
        <v>6.5403195837978448E-2</v>
      </c>
      <c r="C1227" s="35">
        <v>6.0009949888752245E-2</v>
      </c>
      <c r="D1227" s="35">
        <v>7.079644178720465E-2</v>
      </c>
    </row>
    <row r="1228" spans="1:4" x14ac:dyDescent="0.25">
      <c r="A1228" s="34" t="s">
        <v>193</v>
      </c>
      <c r="B1228" s="35">
        <v>0.13972500929022669</v>
      </c>
      <c r="C1228" s="35">
        <v>0.13216200550962293</v>
      </c>
      <c r="D1228" s="35">
        <v>0.14728801307083045</v>
      </c>
    </row>
    <row r="1229" spans="1:4" x14ac:dyDescent="0.25">
      <c r="A1229" s="33" t="s">
        <v>82</v>
      </c>
      <c r="B1229" s="35">
        <v>0.86421731094826715</v>
      </c>
      <c r="C1229" s="35">
        <v>0.84905406448509202</v>
      </c>
      <c r="D1229" s="35">
        <v>0.87938055741144217</v>
      </c>
    </row>
    <row r="1230" spans="1:4" x14ac:dyDescent="0.25">
      <c r="A1230" s="34" t="s">
        <v>83</v>
      </c>
      <c r="B1230" s="35">
        <v>0.83955555555555561</v>
      </c>
      <c r="C1230" s="35">
        <v>0.82439022524000694</v>
      </c>
      <c r="D1230" s="35">
        <v>0.85472088587110429</v>
      </c>
    </row>
    <row r="1231" spans="1:4" x14ac:dyDescent="0.25">
      <c r="A1231" s="34" t="s">
        <v>85</v>
      </c>
      <c r="B1231" s="35">
        <v>0.79829984544049459</v>
      </c>
      <c r="C1231" s="35">
        <v>0.77643607437223994</v>
      </c>
      <c r="D1231" s="35">
        <v>0.82016361650874925</v>
      </c>
    </row>
    <row r="1232" spans="1:4" x14ac:dyDescent="0.25">
      <c r="A1232" s="34" t="s">
        <v>87</v>
      </c>
      <c r="B1232" s="35">
        <v>0.8244920993227991</v>
      </c>
      <c r="C1232" s="35">
        <v>0.81196787609681775</v>
      </c>
      <c r="D1232" s="35">
        <v>0.83701632254878044</v>
      </c>
    </row>
    <row r="1233" spans="1:4" x14ac:dyDescent="0.25">
      <c r="A1233" s="34" t="s">
        <v>84</v>
      </c>
      <c r="B1233" s="35">
        <v>0.91688724192694548</v>
      </c>
      <c r="C1233" s="35">
        <v>0.90443831537821906</v>
      </c>
      <c r="D1233" s="35">
        <v>0.92933616847567191</v>
      </c>
    </row>
    <row r="1234" spans="1:4" x14ac:dyDescent="0.25">
      <c r="A1234" s="34" t="s">
        <v>86</v>
      </c>
      <c r="B1234" s="35">
        <v>0.89641819941916745</v>
      </c>
      <c r="C1234" s="35">
        <v>0.87783574948998377</v>
      </c>
      <c r="D1234" s="35">
        <v>0.91500064934835112</v>
      </c>
    </row>
    <row r="1235" spans="1:4" x14ac:dyDescent="0.25">
      <c r="A1235" s="34" t="s">
        <v>88</v>
      </c>
      <c r="B1235" s="35">
        <v>0.90965092402464065</v>
      </c>
      <c r="C1235" s="35">
        <v>0.89925614633328466</v>
      </c>
      <c r="D1235" s="35">
        <v>0.92004570171599664</v>
      </c>
    </row>
    <row r="1236" spans="1:4" x14ac:dyDescent="0.25">
      <c r="A1236" s="34" t="s">
        <v>82</v>
      </c>
      <c r="B1236" s="35" t="e">
        <v>#DIV/0!</v>
      </c>
      <c r="C1236" s="35" t="e">
        <v>#DIV/0!</v>
      </c>
      <c r="D1236" s="35" t="e">
        <v>#DIV/0!</v>
      </c>
    </row>
    <row r="1237" spans="1:4" x14ac:dyDescent="0.25">
      <c r="A1237" s="33" t="s">
        <v>116</v>
      </c>
      <c r="B1237" s="35">
        <v>0.81324932073354472</v>
      </c>
      <c r="C1237" s="35">
        <v>0.80238467737249675</v>
      </c>
      <c r="D1237" s="35">
        <v>0.8241139640945927</v>
      </c>
    </row>
    <row r="1238" spans="1:4" x14ac:dyDescent="0.25">
      <c r="A1238" s="34" t="s">
        <v>117</v>
      </c>
      <c r="B1238" s="35">
        <v>0.74677871148459385</v>
      </c>
      <c r="C1238" s="35">
        <v>0.7351314880876938</v>
      </c>
      <c r="D1238" s="35">
        <v>0.7584259348814939</v>
      </c>
    </row>
    <row r="1239" spans="1:4" x14ac:dyDescent="0.25">
      <c r="A1239" s="34" t="s">
        <v>118</v>
      </c>
      <c r="B1239" s="35">
        <v>0.8797199299824956</v>
      </c>
      <c r="C1239" s="35">
        <v>0.86963786665729981</v>
      </c>
      <c r="D1239" s="35">
        <v>0.88980199330769139</v>
      </c>
    </row>
    <row r="1240" spans="1:4" x14ac:dyDescent="0.25">
      <c r="A1240" s="34" t="s">
        <v>116</v>
      </c>
      <c r="B1240" s="35" t="e">
        <v>#DIV/0!</v>
      </c>
      <c r="C1240" s="35" t="e">
        <v>#DIV/0!</v>
      </c>
      <c r="D1240" s="35" t="e">
        <v>#DIV/0!</v>
      </c>
    </row>
    <row r="1241" spans="1:4" x14ac:dyDescent="0.25">
      <c r="A1241" s="33" t="s">
        <v>288</v>
      </c>
      <c r="B1241" s="35">
        <v>0.44382345551444419</v>
      </c>
      <c r="C1241" s="35">
        <v>0.40786300956364707</v>
      </c>
      <c r="D1241" s="35">
        <v>0.48161375417465585</v>
      </c>
    </row>
    <row r="1242" spans="1:4" x14ac:dyDescent="0.25">
      <c r="A1242" s="34" t="s">
        <v>298</v>
      </c>
      <c r="B1242" s="35">
        <v>0.96226415094339623</v>
      </c>
      <c r="C1242" s="35">
        <v>0.91096119924312213</v>
      </c>
      <c r="D1242" s="35">
        <v>1</v>
      </c>
    </row>
    <row r="1243" spans="1:4" x14ac:dyDescent="0.25">
      <c r="A1243" s="34" t="s">
        <v>299</v>
      </c>
      <c r="B1243" s="35">
        <v>0.8994413407821229</v>
      </c>
      <c r="C1243" s="35">
        <v>0.86828756301155541</v>
      </c>
      <c r="D1243" s="35">
        <v>0.93059511855269039</v>
      </c>
    </row>
    <row r="1244" spans="1:4" x14ac:dyDescent="0.25">
      <c r="A1244" s="34" t="s">
        <v>300</v>
      </c>
      <c r="B1244" s="35">
        <v>0.90754257907542579</v>
      </c>
      <c r="C1244" s="35">
        <v>0.87953732270238139</v>
      </c>
      <c r="D1244" s="35">
        <v>0.9355478354484702</v>
      </c>
    </row>
    <row r="1245" spans="1:4" x14ac:dyDescent="0.25">
      <c r="A1245" s="34" t="s">
        <v>289</v>
      </c>
      <c r="B1245" s="35">
        <v>1.8867924528301886E-2</v>
      </c>
      <c r="C1245" s="35">
        <v>0</v>
      </c>
      <c r="D1245" s="35">
        <v>5.5498516634926456E-2</v>
      </c>
    </row>
    <row r="1246" spans="1:4" x14ac:dyDescent="0.25">
      <c r="A1246" s="34" t="s">
        <v>290</v>
      </c>
      <c r="B1246" s="35">
        <v>6.1452513966480445E-2</v>
      </c>
      <c r="C1246" s="35">
        <v>3.6574683123953428E-2</v>
      </c>
      <c r="D1246" s="35">
        <v>8.6330344809007462E-2</v>
      </c>
    </row>
    <row r="1247" spans="1:4" x14ac:dyDescent="0.25">
      <c r="A1247" s="34" t="s">
        <v>291</v>
      </c>
      <c r="B1247" s="35">
        <v>5.5961070559610707E-2</v>
      </c>
      <c r="C1247" s="35">
        <v>3.373958345757129E-2</v>
      </c>
      <c r="D1247" s="35">
        <v>7.8182557661650123E-2</v>
      </c>
    </row>
    <row r="1248" spans="1:4" x14ac:dyDescent="0.25">
      <c r="A1248" s="34" t="s">
        <v>295</v>
      </c>
      <c r="B1248" s="35">
        <v>0.75471698113207553</v>
      </c>
      <c r="C1248" s="35">
        <v>0.63888087803455651</v>
      </c>
      <c r="D1248" s="35">
        <v>0.87055308422959454</v>
      </c>
    </row>
    <row r="1249" spans="1:4" x14ac:dyDescent="0.25">
      <c r="A1249" s="34" t="s">
        <v>296</v>
      </c>
      <c r="B1249" s="35">
        <v>0.78770949720670391</v>
      </c>
      <c r="C1249" s="35">
        <v>0.74534882124150348</v>
      </c>
      <c r="D1249" s="35">
        <v>0.83007017317190435</v>
      </c>
    </row>
    <row r="1250" spans="1:4" x14ac:dyDescent="0.25">
      <c r="A1250" s="34" t="s">
        <v>297</v>
      </c>
      <c r="B1250" s="35">
        <v>0.78345498783454992</v>
      </c>
      <c r="C1250" s="35">
        <v>0.74363361045753817</v>
      </c>
      <c r="D1250" s="35">
        <v>0.82327636521156167</v>
      </c>
    </row>
    <row r="1251" spans="1:4" x14ac:dyDescent="0.25">
      <c r="A1251" s="34" t="s">
        <v>292</v>
      </c>
      <c r="B1251" s="35">
        <v>1.8867924528301886E-2</v>
      </c>
      <c r="C1251" s="35">
        <v>0</v>
      </c>
      <c r="D1251" s="35">
        <v>5.5498516634926456E-2</v>
      </c>
    </row>
    <row r="1252" spans="1:4" x14ac:dyDescent="0.25">
      <c r="A1252" s="34" t="s">
        <v>293</v>
      </c>
      <c r="B1252" s="35">
        <v>3.9106145251396648E-2</v>
      </c>
      <c r="C1252" s="35">
        <v>1.9025633781292978E-2</v>
      </c>
      <c r="D1252" s="35">
        <v>5.9186656721500322E-2</v>
      </c>
    </row>
    <row r="1253" spans="1:4" x14ac:dyDescent="0.25">
      <c r="A1253" s="34" t="s">
        <v>294</v>
      </c>
      <c r="B1253" s="35">
        <v>3.6496350364963501E-2</v>
      </c>
      <c r="C1253" s="35">
        <v>1.8366819710289969E-2</v>
      </c>
      <c r="D1253" s="35">
        <v>5.4625881019637029E-2</v>
      </c>
    </row>
    <row r="1254" spans="1:4" x14ac:dyDescent="0.25">
      <c r="A1254" s="34" t="s">
        <v>288</v>
      </c>
      <c r="B1254" s="35" t="e">
        <v>#DIV/0!</v>
      </c>
      <c r="C1254" s="35" t="e">
        <v>#DIV/0!</v>
      </c>
      <c r="D1254" s="35" t="e">
        <v>#DIV/0!</v>
      </c>
    </row>
    <row r="1255" spans="1:4" x14ac:dyDescent="0.25">
      <c r="A1255" s="33" t="s">
        <v>312</v>
      </c>
      <c r="B1255" s="35">
        <v>9.7820741776017808E-2</v>
      </c>
      <c r="C1255" s="35">
        <v>9.5351520307629264E-2</v>
      </c>
      <c r="D1255" s="35">
        <v>0.10028996324440637</v>
      </c>
    </row>
    <row r="1256" spans="1:4" x14ac:dyDescent="0.25">
      <c r="A1256" s="34" t="s">
        <v>314</v>
      </c>
      <c r="B1256" s="35">
        <v>3.8492895411134403E-2</v>
      </c>
      <c r="C1256" s="35">
        <v>3.6831582108046462E-2</v>
      </c>
      <c r="D1256" s="35">
        <v>4.0154208714222345E-2</v>
      </c>
    </row>
    <row r="1257" spans="1:4" x14ac:dyDescent="0.25">
      <c r="A1257" s="34" t="s">
        <v>313</v>
      </c>
      <c r="B1257" s="35">
        <v>0.11213991769547325</v>
      </c>
      <c r="C1257" s="35">
        <v>0.10941510040795795</v>
      </c>
      <c r="D1257" s="35">
        <v>0.11486473498298856</v>
      </c>
    </row>
    <row r="1258" spans="1:4" x14ac:dyDescent="0.25">
      <c r="A1258" s="34" t="s">
        <v>59</v>
      </c>
      <c r="B1258" s="35">
        <v>0.14282941222144577</v>
      </c>
      <c r="C1258" s="35">
        <v>0.13980787840688336</v>
      </c>
      <c r="D1258" s="35">
        <v>0.14585094603600818</v>
      </c>
    </row>
    <row r="1259" spans="1:4" x14ac:dyDescent="0.25">
      <c r="A1259" s="34" t="s">
        <v>312</v>
      </c>
      <c r="B1259" s="35" t="e">
        <v>#DIV/0!</v>
      </c>
      <c r="C1259" s="35" t="e">
        <v>#DIV/0!</v>
      </c>
      <c r="D1259" s="35" t="e">
        <v>#DIV/0!</v>
      </c>
    </row>
    <row r="1260" spans="1:4" x14ac:dyDescent="0.25">
      <c r="A1260" s="33" t="s">
        <v>315</v>
      </c>
      <c r="B1260" s="35">
        <v>4.8718311853845064E-2</v>
      </c>
      <c r="C1260" s="35">
        <v>4.3696925366487456E-2</v>
      </c>
      <c r="D1260" s="35">
        <v>5.3739698341202673E-2</v>
      </c>
    </row>
    <row r="1261" spans="1:4" x14ac:dyDescent="0.25">
      <c r="A1261" s="34" t="s">
        <v>315</v>
      </c>
      <c r="B1261" s="35">
        <v>4.8718311853845064E-2</v>
      </c>
      <c r="C1261" s="35">
        <v>4.3696925366487456E-2</v>
      </c>
      <c r="D1261" s="35">
        <v>5.3739698341202673E-2</v>
      </c>
    </row>
    <row r="1262" spans="1:4" x14ac:dyDescent="0.25">
      <c r="A1262" s="33" t="s">
        <v>183</v>
      </c>
      <c r="B1262" s="35">
        <v>2.7404384701552247E-2</v>
      </c>
      <c r="C1262" s="35">
        <v>2.4294161858267035E-2</v>
      </c>
      <c r="D1262" s="35">
        <v>3.0514607544837462E-2</v>
      </c>
    </row>
    <row r="1263" spans="1:4" x14ac:dyDescent="0.25">
      <c r="A1263" s="34" t="s">
        <v>185</v>
      </c>
      <c r="B1263" s="35">
        <v>1.4762361977916466E-2</v>
      </c>
      <c r="C1263" s="35">
        <v>1.2172778813152478E-2</v>
      </c>
      <c r="D1263" s="35">
        <v>1.7351945142680455E-2</v>
      </c>
    </row>
    <row r="1264" spans="1:4" x14ac:dyDescent="0.25">
      <c r="A1264" s="34" t="s">
        <v>184</v>
      </c>
      <c r="B1264" s="35">
        <v>6.2169947191550647E-2</v>
      </c>
      <c r="C1264" s="35">
        <v>5.6985126247720549E-2</v>
      </c>
      <c r="D1264" s="35">
        <v>6.7354768135380744E-2</v>
      </c>
    </row>
    <row r="1265" spans="1:4" x14ac:dyDescent="0.25">
      <c r="A1265" s="34" t="s">
        <v>186</v>
      </c>
      <c r="B1265" s="35">
        <v>5.2808449351896304E-3</v>
      </c>
      <c r="C1265" s="35">
        <v>3.7245805139280832E-3</v>
      </c>
      <c r="D1265" s="35">
        <v>6.8371093564511777E-3</v>
      </c>
    </row>
    <row r="1266" spans="1:4" x14ac:dyDescent="0.25">
      <c r="A1266" s="34" t="s">
        <v>183</v>
      </c>
      <c r="B1266" s="35" t="e">
        <v>#DIV/0!</v>
      </c>
      <c r="C1266" s="35" t="e">
        <v>#DIV/0!</v>
      </c>
      <c r="D1266" s="35" t="e">
        <v>#DIV/0!</v>
      </c>
    </row>
    <row r="1267" spans="1:4" x14ac:dyDescent="0.25">
      <c r="A1267" s="33" t="s">
        <v>66</v>
      </c>
      <c r="B1267" s="35">
        <v>0.30174563591022446</v>
      </c>
      <c r="C1267" s="35">
        <v>0.27580679378306833</v>
      </c>
      <c r="D1267" s="35">
        <v>0.3276844780373806</v>
      </c>
    </row>
    <row r="1268" spans="1:4" x14ac:dyDescent="0.25">
      <c r="A1268" s="34" t="s">
        <v>66</v>
      </c>
      <c r="B1268" s="35">
        <v>0.30174563591022446</v>
      </c>
      <c r="C1268" s="35">
        <v>0.27580679378306833</v>
      </c>
      <c r="D1268" s="35">
        <v>0.3276844780373806</v>
      </c>
    </row>
    <row r="1269" spans="1:4" x14ac:dyDescent="0.25">
      <c r="A1269" s="3" t="s">
        <v>335</v>
      </c>
      <c r="B1269" s="35">
        <v>0.27500040514071228</v>
      </c>
      <c r="C1269" s="35">
        <v>0.19140181137158871</v>
      </c>
      <c r="D1269" s="35">
        <v>0.36882472019948326</v>
      </c>
    </row>
    <row r="1270" spans="1:4" x14ac:dyDescent="0.25">
      <c r="A1270" s="33" t="s">
        <v>157</v>
      </c>
      <c r="B1270" s="35">
        <v>0.7</v>
      </c>
      <c r="C1270" s="35">
        <v>0.41596901577468698</v>
      </c>
      <c r="D1270" s="35">
        <v>0.98403098422531299</v>
      </c>
    </row>
    <row r="1271" spans="1:4" x14ac:dyDescent="0.25">
      <c r="A1271" s="34" t="s">
        <v>157</v>
      </c>
      <c r="B1271" s="35">
        <v>0.7</v>
      </c>
      <c r="C1271" s="35">
        <v>0.41596901577468698</v>
      </c>
      <c r="D1271" s="35">
        <v>0.98403098422531299</v>
      </c>
    </row>
    <row r="1272" spans="1:4" x14ac:dyDescent="0.25">
      <c r="A1272" s="33" t="s">
        <v>196</v>
      </c>
      <c r="B1272" s="35">
        <v>0.92002523146330295</v>
      </c>
      <c r="C1272" s="35">
        <v>0.87047984884865248</v>
      </c>
      <c r="D1272" s="35">
        <v>0.96781067071962035</v>
      </c>
    </row>
    <row r="1273" spans="1:4" x14ac:dyDescent="0.25">
      <c r="A1273" s="34" t="s">
        <v>197</v>
      </c>
      <c r="B1273" s="35">
        <v>0.86363636363636365</v>
      </c>
      <c r="C1273" s="35">
        <v>0.72023295383939456</v>
      </c>
      <c r="D1273" s="35">
        <v>1</v>
      </c>
    </row>
    <row r="1274" spans="1:4" x14ac:dyDescent="0.25">
      <c r="A1274" s="34" t="s">
        <v>198</v>
      </c>
      <c r="B1274" s="35">
        <v>0.97033898305084743</v>
      </c>
      <c r="C1274" s="35">
        <v>0.94869412071051051</v>
      </c>
      <c r="D1274" s="35">
        <v>0.99198384539118434</v>
      </c>
    </row>
    <row r="1275" spans="1:4" x14ac:dyDescent="0.25">
      <c r="A1275" s="34" t="s">
        <v>64</v>
      </c>
      <c r="B1275" s="35">
        <v>0.91818181818181821</v>
      </c>
      <c r="C1275" s="35">
        <v>0.90007242109190433</v>
      </c>
      <c r="D1275" s="35">
        <v>0.93629121527173209</v>
      </c>
    </row>
    <row r="1276" spans="1:4" x14ac:dyDescent="0.25">
      <c r="A1276" s="34" t="s">
        <v>196</v>
      </c>
      <c r="B1276" s="35" t="e">
        <v>#DIV/0!</v>
      </c>
      <c r="C1276" s="35" t="e">
        <v>#DIV/0!</v>
      </c>
      <c r="D1276" s="35" t="e">
        <v>#DIV/0!</v>
      </c>
    </row>
    <row r="1277" spans="1:4" x14ac:dyDescent="0.25">
      <c r="A1277" s="34" t="s">
        <v>59</v>
      </c>
      <c r="B1277" s="35">
        <v>0.92794376098418274</v>
      </c>
      <c r="C1277" s="35">
        <v>0.91291989975280097</v>
      </c>
      <c r="D1277" s="35">
        <v>0.94296762221556452</v>
      </c>
    </row>
    <row r="1278" spans="1:4" x14ac:dyDescent="0.25">
      <c r="A1278" s="33" t="s">
        <v>120</v>
      </c>
      <c r="B1278" s="35">
        <v>0.92500000000000004</v>
      </c>
      <c r="C1278" s="35">
        <v>0.84675327482891061</v>
      </c>
      <c r="D1278" s="35">
        <v>1</v>
      </c>
    </row>
    <row r="1279" spans="1:4" x14ac:dyDescent="0.25">
      <c r="A1279" s="34" t="s">
        <v>120</v>
      </c>
      <c r="B1279" s="35" t="e">
        <v>#DIV/0!</v>
      </c>
      <c r="C1279" s="35" t="e">
        <v>#DIV/0!</v>
      </c>
      <c r="D1279" s="35" t="e">
        <v>#DIV/0!</v>
      </c>
    </row>
    <row r="1280" spans="1:4" x14ac:dyDescent="0.25">
      <c r="A1280" s="34" t="s">
        <v>121</v>
      </c>
      <c r="B1280" s="35">
        <v>1</v>
      </c>
      <c r="C1280" s="35">
        <v>1</v>
      </c>
      <c r="D1280" s="35">
        <v>1</v>
      </c>
    </row>
    <row r="1281" spans="1:4" x14ac:dyDescent="0.25">
      <c r="A1281" s="34" t="s">
        <v>122</v>
      </c>
      <c r="B1281" s="35">
        <v>0.85</v>
      </c>
      <c r="C1281" s="35">
        <v>0.6935065496578211</v>
      </c>
      <c r="D1281" s="35">
        <v>1</v>
      </c>
    </row>
    <row r="1282" spans="1:4" x14ac:dyDescent="0.25">
      <c r="A1282" s="33" t="s">
        <v>61</v>
      </c>
      <c r="B1282" s="35">
        <v>0</v>
      </c>
      <c r="C1282" s="35">
        <v>0</v>
      </c>
      <c r="D1282" s="35">
        <v>0</v>
      </c>
    </row>
    <row r="1283" spans="1:4" x14ac:dyDescent="0.25">
      <c r="A1283" s="34" t="s">
        <v>63</v>
      </c>
      <c r="B1283" s="35">
        <v>0</v>
      </c>
      <c r="C1283" s="35">
        <v>0</v>
      </c>
      <c r="D1283" s="35">
        <v>0</v>
      </c>
    </row>
    <row r="1284" spans="1:4" x14ac:dyDescent="0.25">
      <c r="A1284" s="34" t="s">
        <v>62</v>
      </c>
      <c r="B1284" s="35">
        <v>0</v>
      </c>
      <c r="C1284" s="35">
        <v>0</v>
      </c>
      <c r="D1284" s="35">
        <v>0</v>
      </c>
    </row>
    <row r="1285" spans="1:4" x14ac:dyDescent="0.25">
      <c r="A1285" s="34" t="s">
        <v>64</v>
      </c>
      <c r="B1285" s="35">
        <v>0</v>
      </c>
      <c r="C1285" s="35">
        <v>0</v>
      </c>
      <c r="D1285" s="35">
        <v>0</v>
      </c>
    </row>
    <row r="1286" spans="1:4" x14ac:dyDescent="0.25">
      <c r="A1286" s="34" t="s">
        <v>61</v>
      </c>
      <c r="B1286" s="35" t="e">
        <v>#DIV/0!</v>
      </c>
      <c r="C1286" s="35" t="e">
        <v>#DIV/0!</v>
      </c>
      <c r="D1286" s="35" t="e">
        <v>#DIV/0!</v>
      </c>
    </row>
    <row r="1287" spans="1:4" x14ac:dyDescent="0.25">
      <c r="A1287" s="34" t="s">
        <v>59</v>
      </c>
      <c r="B1287" s="35">
        <v>0</v>
      </c>
      <c r="C1287" s="35">
        <v>0</v>
      </c>
      <c r="D1287" s="35">
        <v>0</v>
      </c>
    </row>
    <row r="1288" spans="1:4" x14ac:dyDescent="0.25">
      <c r="A1288" s="33" t="s">
        <v>303</v>
      </c>
      <c r="B1288" s="35">
        <v>0.32799145299145299</v>
      </c>
      <c r="C1288" s="35">
        <v>0.13759129602144188</v>
      </c>
      <c r="D1288" s="35">
        <v>0.51839160996146405</v>
      </c>
    </row>
    <row r="1289" spans="1:4" x14ac:dyDescent="0.25">
      <c r="A1289" s="34" t="s">
        <v>174</v>
      </c>
      <c r="B1289" s="35">
        <v>0.5</v>
      </c>
      <c r="C1289" s="35">
        <v>0.15351767721859172</v>
      </c>
      <c r="D1289" s="35">
        <v>0.84648232278140823</v>
      </c>
    </row>
    <row r="1290" spans="1:4" x14ac:dyDescent="0.25">
      <c r="A1290" s="34" t="s">
        <v>173</v>
      </c>
      <c r="B1290" s="35">
        <v>0</v>
      </c>
      <c r="C1290" s="35">
        <v>0</v>
      </c>
      <c r="D1290" s="35">
        <v>0</v>
      </c>
    </row>
    <row r="1291" spans="1:4" x14ac:dyDescent="0.25">
      <c r="A1291" s="34" t="s">
        <v>175</v>
      </c>
      <c r="B1291" s="35">
        <v>0.3888888888888889</v>
      </c>
      <c r="C1291" s="35">
        <v>0.16367629309127704</v>
      </c>
      <c r="D1291" s="35">
        <v>0.61410148468650072</v>
      </c>
    </row>
    <row r="1292" spans="1:4" x14ac:dyDescent="0.25">
      <c r="A1292" s="34" t="s">
        <v>303</v>
      </c>
      <c r="B1292" s="35" t="e">
        <v>#DIV/0!</v>
      </c>
      <c r="C1292" s="35" t="e">
        <v>#DIV/0!</v>
      </c>
      <c r="D1292" s="35" t="e">
        <v>#DIV/0!</v>
      </c>
    </row>
    <row r="1293" spans="1:4" x14ac:dyDescent="0.25">
      <c r="A1293" s="34" t="s">
        <v>59</v>
      </c>
      <c r="B1293" s="35">
        <v>0.42307692307692307</v>
      </c>
      <c r="C1293" s="35">
        <v>0.23317121377589872</v>
      </c>
      <c r="D1293" s="35">
        <v>0.61298263237794748</v>
      </c>
    </row>
    <row r="1294" spans="1:4" x14ac:dyDescent="0.25">
      <c r="A1294" s="33" t="s">
        <v>177</v>
      </c>
      <c r="B1294" s="35">
        <v>0.27708333333333335</v>
      </c>
      <c r="C1294" s="35">
        <v>8.9684242793502955E-2</v>
      </c>
      <c r="D1294" s="35">
        <v>0.46448242387316374</v>
      </c>
    </row>
    <row r="1295" spans="1:4" x14ac:dyDescent="0.25">
      <c r="A1295" s="34" t="s">
        <v>174</v>
      </c>
      <c r="B1295" s="35">
        <v>0.33333333333333337</v>
      </c>
      <c r="C1295" s="35">
        <v>2.5349046416525967E-2</v>
      </c>
      <c r="D1295" s="35">
        <v>0.64131762025014072</v>
      </c>
    </row>
    <row r="1296" spans="1:4" x14ac:dyDescent="0.25">
      <c r="A1296" s="34" t="s">
        <v>173</v>
      </c>
      <c r="B1296" s="35">
        <v>0</v>
      </c>
      <c r="C1296" s="35">
        <v>0</v>
      </c>
      <c r="D1296" s="35">
        <v>0</v>
      </c>
    </row>
    <row r="1297" spans="1:4" x14ac:dyDescent="0.25">
      <c r="A1297" s="34" t="s">
        <v>175</v>
      </c>
      <c r="B1297" s="35">
        <v>0.4</v>
      </c>
      <c r="C1297" s="35">
        <v>0.15207743144279912</v>
      </c>
      <c r="D1297" s="35">
        <v>0.64792256855720098</v>
      </c>
    </row>
    <row r="1298" spans="1:4" x14ac:dyDescent="0.25">
      <c r="A1298" s="34" t="s">
        <v>177</v>
      </c>
      <c r="B1298" s="35" t="e">
        <v>#DIV/0!</v>
      </c>
      <c r="C1298" s="35" t="e">
        <v>#DIV/0!</v>
      </c>
      <c r="D1298" s="35" t="e">
        <v>#DIV/0!</v>
      </c>
    </row>
    <row r="1299" spans="1:4" x14ac:dyDescent="0.25">
      <c r="A1299" s="34" t="s">
        <v>59</v>
      </c>
      <c r="B1299" s="35">
        <v>0.375</v>
      </c>
      <c r="C1299" s="35">
        <v>0.18131049331468677</v>
      </c>
      <c r="D1299" s="35">
        <v>0.56868950668531326</v>
      </c>
    </row>
    <row r="1300" spans="1:4" x14ac:dyDescent="0.25">
      <c r="A1300" s="33" t="s">
        <v>50</v>
      </c>
      <c r="B1300" s="35">
        <v>0.29563462729858353</v>
      </c>
      <c r="C1300" s="35">
        <v>0.24320704669058074</v>
      </c>
      <c r="D1300" s="35">
        <v>0.34806220790658632</v>
      </c>
    </row>
    <row r="1301" spans="1:4" x14ac:dyDescent="0.25">
      <c r="A1301" s="34" t="s">
        <v>50</v>
      </c>
      <c r="B1301" s="35" t="e">
        <v>#DIV/0!</v>
      </c>
      <c r="C1301" s="35" t="e">
        <v>#DIV/0!</v>
      </c>
      <c r="D1301" s="35" t="e">
        <v>#DIV/0!</v>
      </c>
    </row>
    <row r="1302" spans="1:4" x14ac:dyDescent="0.25">
      <c r="A1302" s="34" t="s">
        <v>249</v>
      </c>
      <c r="B1302" s="35">
        <v>0.78125</v>
      </c>
      <c r="C1302" s="35">
        <v>0.63801467816256008</v>
      </c>
      <c r="D1302" s="35">
        <v>0.92448532183743992</v>
      </c>
    </row>
    <row r="1303" spans="1:4" x14ac:dyDescent="0.25">
      <c r="A1303" s="34" t="s">
        <v>248</v>
      </c>
      <c r="B1303" s="35">
        <v>0</v>
      </c>
      <c r="C1303" s="35">
        <v>0</v>
      </c>
      <c r="D1303" s="35">
        <v>0</v>
      </c>
    </row>
    <row r="1304" spans="1:4" x14ac:dyDescent="0.25">
      <c r="A1304" s="34" t="s">
        <v>250</v>
      </c>
      <c r="B1304" s="35">
        <v>0</v>
      </c>
      <c r="C1304" s="35">
        <v>0</v>
      </c>
      <c r="D1304" s="35">
        <v>0</v>
      </c>
    </row>
    <row r="1305" spans="1:4" x14ac:dyDescent="0.25">
      <c r="A1305" s="34" t="s">
        <v>247</v>
      </c>
      <c r="B1305" s="35">
        <v>0.61403508771929827</v>
      </c>
      <c r="C1305" s="35">
        <v>0.48765194504547227</v>
      </c>
      <c r="D1305" s="35">
        <v>0.74041823039312427</v>
      </c>
    </row>
    <row r="1306" spans="1:4" x14ac:dyDescent="0.25">
      <c r="A1306" s="34" t="s">
        <v>251</v>
      </c>
      <c r="B1306" s="35">
        <v>0</v>
      </c>
      <c r="C1306" s="35">
        <v>0</v>
      </c>
      <c r="D1306" s="35">
        <v>0</v>
      </c>
    </row>
    <row r="1307" spans="1:4" x14ac:dyDescent="0.25">
      <c r="A1307" s="34" t="s">
        <v>253</v>
      </c>
      <c r="B1307" s="35">
        <v>0.6741573033707865</v>
      </c>
      <c r="C1307" s="35">
        <v>0.5767827036260329</v>
      </c>
      <c r="D1307" s="35">
        <v>0.7715319031155401</v>
      </c>
    </row>
    <row r="1308" spans="1:4" x14ac:dyDescent="0.25">
      <c r="A1308" s="34" t="s">
        <v>252</v>
      </c>
      <c r="B1308" s="35">
        <v>0</v>
      </c>
      <c r="C1308" s="35">
        <v>0</v>
      </c>
      <c r="D1308" s="35">
        <v>0</v>
      </c>
    </row>
    <row r="1309" spans="1:4" x14ac:dyDescent="0.25">
      <c r="A1309" s="33" t="s">
        <v>90</v>
      </c>
      <c r="B1309" s="35">
        <v>5.5555555555555552E-2</v>
      </c>
      <c r="C1309" s="35">
        <v>0</v>
      </c>
      <c r="D1309" s="35">
        <v>0.14446296103435238</v>
      </c>
    </row>
    <row r="1310" spans="1:4" x14ac:dyDescent="0.25">
      <c r="A1310" s="34" t="s">
        <v>94</v>
      </c>
      <c r="B1310" s="35">
        <v>0</v>
      </c>
      <c r="C1310" s="35">
        <v>0</v>
      </c>
      <c r="D1310" s="35">
        <v>0</v>
      </c>
    </row>
    <row r="1311" spans="1:4" x14ac:dyDescent="0.25">
      <c r="A1311" s="34" t="s">
        <v>98</v>
      </c>
      <c r="B1311" s="35">
        <v>0</v>
      </c>
      <c r="C1311" s="35">
        <v>0</v>
      </c>
      <c r="D1311" s="35">
        <v>0</v>
      </c>
    </row>
    <row r="1312" spans="1:4" x14ac:dyDescent="0.25">
      <c r="A1312" s="34" t="s">
        <v>102</v>
      </c>
      <c r="B1312" s="35">
        <v>0</v>
      </c>
      <c r="C1312" s="35">
        <v>0</v>
      </c>
      <c r="D1312" s="35">
        <v>0</v>
      </c>
    </row>
    <row r="1313" spans="1:4" x14ac:dyDescent="0.25">
      <c r="A1313" s="34" t="s">
        <v>90</v>
      </c>
      <c r="B1313" s="35" t="e">
        <v>#DIV/0!</v>
      </c>
      <c r="C1313" s="35" t="e">
        <v>#DIV/0!</v>
      </c>
      <c r="D1313" s="35" t="e">
        <v>#DIV/0!</v>
      </c>
    </row>
    <row r="1314" spans="1:4" x14ac:dyDescent="0.25">
      <c r="A1314" s="34" t="s">
        <v>256</v>
      </c>
      <c r="B1314" s="35">
        <v>0</v>
      </c>
      <c r="C1314" s="35">
        <v>0</v>
      </c>
      <c r="D1314" s="35">
        <v>0</v>
      </c>
    </row>
    <row r="1315" spans="1:4" x14ac:dyDescent="0.25">
      <c r="A1315" s="34" t="s">
        <v>258</v>
      </c>
      <c r="B1315" s="35">
        <v>0</v>
      </c>
      <c r="C1315" s="35">
        <v>0</v>
      </c>
      <c r="D1315" s="35">
        <v>0</v>
      </c>
    </row>
    <row r="1316" spans="1:4" x14ac:dyDescent="0.25">
      <c r="A1316" s="34" t="s">
        <v>260</v>
      </c>
      <c r="B1316" s="35">
        <v>0</v>
      </c>
      <c r="C1316" s="35">
        <v>0</v>
      </c>
      <c r="D1316" s="35">
        <v>0</v>
      </c>
    </row>
    <row r="1317" spans="1:4" x14ac:dyDescent="0.25">
      <c r="A1317" s="34" t="s">
        <v>257</v>
      </c>
      <c r="B1317" s="35">
        <v>0</v>
      </c>
      <c r="C1317" s="35">
        <v>0</v>
      </c>
      <c r="D1317" s="35">
        <v>0</v>
      </c>
    </row>
    <row r="1318" spans="1:4" x14ac:dyDescent="0.25">
      <c r="A1318" s="34" t="s">
        <v>259</v>
      </c>
      <c r="B1318" s="35">
        <v>0</v>
      </c>
      <c r="C1318" s="35">
        <v>0</v>
      </c>
      <c r="D1318" s="35">
        <v>0</v>
      </c>
    </row>
    <row r="1319" spans="1:4" x14ac:dyDescent="0.25">
      <c r="A1319" s="34" t="s">
        <v>261</v>
      </c>
      <c r="B1319" s="35">
        <v>0</v>
      </c>
      <c r="C1319" s="35">
        <v>0</v>
      </c>
      <c r="D1319" s="35">
        <v>0</v>
      </c>
    </row>
    <row r="1320" spans="1:4" x14ac:dyDescent="0.25">
      <c r="A1320" s="34" t="s">
        <v>91</v>
      </c>
      <c r="B1320" s="35">
        <v>0</v>
      </c>
      <c r="C1320" s="35">
        <v>0</v>
      </c>
      <c r="D1320" s="35">
        <v>0</v>
      </c>
    </row>
    <row r="1321" spans="1:4" x14ac:dyDescent="0.25">
      <c r="A1321" s="34" t="s">
        <v>95</v>
      </c>
      <c r="B1321" s="35">
        <v>0.33333333333333331</v>
      </c>
      <c r="C1321" s="35">
        <v>0</v>
      </c>
      <c r="D1321" s="35">
        <v>0.86677776620611424</v>
      </c>
    </row>
    <row r="1322" spans="1:4" x14ac:dyDescent="0.25">
      <c r="A1322" s="34" t="s">
        <v>99</v>
      </c>
      <c r="B1322" s="35">
        <v>0.33333333333333331</v>
      </c>
      <c r="C1322" s="35">
        <v>0</v>
      </c>
      <c r="D1322" s="35">
        <v>0.86677776620611424</v>
      </c>
    </row>
    <row r="1323" spans="1:4" x14ac:dyDescent="0.25">
      <c r="A1323" s="33" t="s">
        <v>54</v>
      </c>
      <c r="B1323" s="35">
        <v>0.26114010213389094</v>
      </c>
      <c r="C1323" s="35">
        <v>0.23044008863927185</v>
      </c>
      <c r="D1323" s="35">
        <v>0.29184011562851009</v>
      </c>
    </row>
    <row r="1324" spans="1:4" x14ac:dyDescent="0.25">
      <c r="A1324" s="34" t="s">
        <v>54</v>
      </c>
      <c r="B1324" s="35" t="e">
        <v>#DIV/0!</v>
      </c>
      <c r="C1324" s="35" t="e">
        <v>#DIV/0!</v>
      </c>
      <c r="D1324" s="35" t="e">
        <v>#DIV/0!</v>
      </c>
    </row>
    <row r="1325" spans="1:4" x14ac:dyDescent="0.25">
      <c r="A1325" s="34" t="s">
        <v>249</v>
      </c>
      <c r="B1325" s="35">
        <v>0.65454545454545454</v>
      </c>
      <c r="C1325" s="35">
        <v>0.56568161167617159</v>
      </c>
      <c r="D1325" s="35">
        <v>0.74340929741473749</v>
      </c>
    </row>
    <row r="1326" spans="1:4" x14ac:dyDescent="0.25">
      <c r="A1326" s="34" t="s">
        <v>248</v>
      </c>
      <c r="B1326" s="35">
        <v>0</v>
      </c>
      <c r="C1326" s="35">
        <v>0</v>
      </c>
      <c r="D1326" s="35">
        <v>0</v>
      </c>
    </row>
    <row r="1327" spans="1:4" x14ac:dyDescent="0.25">
      <c r="A1327" s="34" t="s">
        <v>250</v>
      </c>
      <c r="B1327" s="35">
        <v>0</v>
      </c>
      <c r="C1327" s="35">
        <v>0</v>
      </c>
      <c r="D1327" s="35">
        <v>0</v>
      </c>
    </row>
    <row r="1328" spans="1:4" x14ac:dyDescent="0.25">
      <c r="A1328" s="34" t="s">
        <v>247</v>
      </c>
      <c r="B1328" s="35">
        <v>0.5714285714285714</v>
      </c>
      <c r="C1328" s="35">
        <v>0.50087520313351563</v>
      </c>
      <c r="D1328" s="35">
        <v>0.64198193972362716</v>
      </c>
    </row>
    <row r="1329" spans="1:4" x14ac:dyDescent="0.25">
      <c r="A1329" s="34" t="s">
        <v>251</v>
      </c>
      <c r="B1329" s="35">
        <v>0</v>
      </c>
      <c r="C1329" s="35">
        <v>0</v>
      </c>
      <c r="D1329" s="35">
        <v>0</v>
      </c>
    </row>
    <row r="1330" spans="1:4" x14ac:dyDescent="0.25">
      <c r="A1330" s="34" t="s">
        <v>253</v>
      </c>
      <c r="B1330" s="35">
        <v>0.60200668896321075</v>
      </c>
      <c r="C1330" s="35">
        <v>0.54652380566521575</v>
      </c>
      <c r="D1330" s="35">
        <v>0.65748957226120575</v>
      </c>
    </row>
    <row r="1331" spans="1:4" x14ac:dyDescent="0.25">
      <c r="A1331" s="34" t="s">
        <v>252</v>
      </c>
      <c r="B1331" s="35">
        <v>0</v>
      </c>
      <c r="C1331" s="35">
        <v>0</v>
      </c>
      <c r="D1331" s="35">
        <v>0</v>
      </c>
    </row>
    <row r="1332" spans="1:4" x14ac:dyDescent="0.25">
      <c r="A1332" s="33" t="s">
        <v>104</v>
      </c>
      <c r="B1332" s="35">
        <v>0.43322931517375962</v>
      </c>
      <c r="C1332" s="35">
        <v>0.39227956365520961</v>
      </c>
      <c r="D1332" s="35">
        <v>0.47417906669230964</v>
      </c>
    </row>
    <row r="1333" spans="1:4" x14ac:dyDescent="0.25">
      <c r="A1333" s="34" t="s">
        <v>109</v>
      </c>
      <c r="B1333" s="35">
        <v>0.62962962962962965</v>
      </c>
      <c r="C1333" s="35">
        <v>0.56891216463745686</v>
      </c>
      <c r="D1333" s="35">
        <v>0.69034709462180244</v>
      </c>
    </row>
    <row r="1334" spans="1:4" x14ac:dyDescent="0.25">
      <c r="A1334" s="34" t="s">
        <v>104</v>
      </c>
      <c r="B1334" s="35" t="e">
        <v>#DIV/0!</v>
      </c>
      <c r="C1334" s="35" t="e">
        <v>#DIV/0!</v>
      </c>
      <c r="D1334" s="35" t="e">
        <v>#DIV/0!</v>
      </c>
    </row>
    <row r="1335" spans="1:4" x14ac:dyDescent="0.25">
      <c r="A1335" s="34" t="s">
        <v>267</v>
      </c>
      <c r="B1335" s="35">
        <v>0.59848484848484851</v>
      </c>
      <c r="C1335" s="35">
        <v>0.51485782198351482</v>
      </c>
      <c r="D1335" s="35">
        <v>0.6821118749861822</v>
      </c>
    </row>
    <row r="1336" spans="1:4" x14ac:dyDescent="0.25">
      <c r="A1336" s="34" t="s">
        <v>266</v>
      </c>
      <c r="B1336" s="35">
        <v>0</v>
      </c>
      <c r="C1336" s="35">
        <v>0</v>
      </c>
      <c r="D1336" s="35">
        <v>0</v>
      </c>
    </row>
    <row r="1337" spans="1:4" x14ac:dyDescent="0.25">
      <c r="A1337" s="34" t="s">
        <v>268</v>
      </c>
      <c r="B1337" s="35">
        <v>0</v>
      </c>
      <c r="C1337" s="35">
        <v>0</v>
      </c>
      <c r="D1337" s="35">
        <v>0</v>
      </c>
    </row>
    <row r="1338" spans="1:4" x14ac:dyDescent="0.25">
      <c r="A1338" s="34" t="s">
        <v>265</v>
      </c>
      <c r="B1338" s="35">
        <v>0.61261261261261257</v>
      </c>
      <c r="C1338" s="35">
        <v>0.5219850526453137</v>
      </c>
      <c r="D1338" s="35">
        <v>0.70324017257991145</v>
      </c>
    </row>
    <row r="1339" spans="1:4" x14ac:dyDescent="0.25">
      <c r="A1339" s="34" t="s">
        <v>269</v>
      </c>
      <c r="B1339" s="35">
        <v>0</v>
      </c>
      <c r="C1339" s="35">
        <v>0</v>
      </c>
      <c r="D1339" s="35">
        <v>0</v>
      </c>
    </row>
    <row r="1340" spans="1:4" x14ac:dyDescent="0.25">
      <c r="A1340" s="34" t="s">
        <v>271</v>
      </c>
      <c r="B1340" s="35">
        <v>0.60493827160493829</v>
      </c>
      <c r="C1340" s="35">
        <v>0.54347142337268373</v>
      </c>
      <c r="D1340" s="35">
        <v>0.66640511983719286</v>
      </c>
    </row>
    <row r="1341" spans="1:4" x14ac:dyDescent="0.25">
      <c r="A1341" s="34" t="s">
        <v>270</v>
      </c>
      <c r="B1341" s="35">
        <v>0</v>
      </c>
      <c r="C1341" s="35">
        <v>0</v>
      </c>
      <c r="D1341" s="35">
        <v>0</v>
      </c>
    </row>
    <row r="1342" spans="1:4" x14ac:dyDescent="0.25">
      <c r="A1342" s="34" t="s">
        <v>263</v>
      </c>
      <c r="B1342" s="35">
        <v>0.49382716049382713</v>
      </c>
      <c r="C1342" s="35">
        <v>0.43096492232861383</v>
      </c>
      <c r="D1342" s="35">
        <v>0.55668939865904044</v>
      </c>
    </row>
    <row r="1343" spans="1:4" x14ac:dyDescent="0.25">
      <c r="A1343" s="34" t="s">
        <v>336</v>
      </c>
      <c r="B1343" s="35">
        <v>0.4279835390946502</v>
      </c>
      <c r="C1343" s="35">
        <v>0.36577203080593707</v>
      </c>
      <c r="D1343" s="35">
        <v>0.49019504738336334</v>
      </c>
    </row>
    <row r="1344" spans="1:4" x14ac:dyDescent="0.25">
      <c r="A1344" s="34" t="s">
        <v>105</v>
      </c>
      <c r="B1344" s="35">
        <v>0.91769547325102885</v>
      </c>
      <c r="C1344" s="35">
        <v>0.88314021919560359</v>
      </c>
      <c r="D1344" s="35">
        <v>0.9522507273064541</v>
      </c>
    </row>
    <row r="1345" spans="1:4" x14ac:dyDescent="0.25">
      <c r="A1345" s="34" t="s">
        <v>264</v>
      </c>
      <c r="B1345" s="35">
        <v>0.9135802469135802</v>
      </c>
      <c r="C1345" s="35">
        <v>0.87825112889339096</v>
      </c>
      <c r="D1345" s="35">
        <v>0.94890936493376943</v>
      </c>
    </row>
    <row r="1346" spans="1:4" x14ac:dyDescent="0.25">
      <c r="A1346" s="33" t="s">
        <v>78</v>
      </c>
      <c r="B1346" s="35">
        <v>0.66339869281045749</v>
      </c>
      <c r="C1346" s="35">
        <v>0.61045178971856584</v>
      </c>
      <c r="D1346" s="35">
        <v>0.71634559590234914</v>
      </c>
    </row>
    <row r="1347" spans="1:4" x14ac:dyDescent="0.25">
      <c r="A1347" s="34" t="s">
        <v>78</v>
      </c>
      <c r="B1347" s="35">
        <v>0.66339869281045749</v>
      </c>
      <c r="C1347" s="35">
        <v>0.61045178971856584</v>
      </c>
      <c r="D1347" s="35">
        <v>0.71634559590234914</v>
      </c>
    </row>
    <row r="1348" spans="1:4" x14ac:dyDescent="0.25">
      <c r="A1348" s="33" t="s">
        <v>277</v>
      </c>
      <c r="B1348" s="35">
        <v>0.6</v>
      </c>
      <c r="C1348" s="35">
        <v>0.2963581056573385</v>
      </c>
      <c r="D1348" s="35">
        <v>0.9036418943426614</v>
      </c>
    </row>
    <row r="1349" spans="1:4" x14ac:dyDescent="0.25">
      <c r="A1349" s="34" t="s">
        <v>277</v>
      </c>
      <c r="B1349" s="35">
        <v>0.6</v>
      </c>
      <c r="C1349" s="35">
        <v>0.2963581056573385</v>
      </c>
      <c r="D1349" s="35">
        <v>0.9036418943426614</v>
      </c>
    </row>
    <row r="1350" spans="1:4" x14ac:dyDescent="0.25">
      <c r="A1350" s="33" t="s">
        <v>153</v>
      </c>
      <c r="B1350" s="35">
        <v>0</v>
      </c>
      <c r="C1350" s="35">
        <v>0</v>
      </c>
      <c r="D1350" s="35">
        <v>0</v>
      </c>
    </row>
    <row r="1351" spans="1:4" x14ac:dyDescent="0.25">
      <c r="A1351" s="34" t="s">
        <v>129</v>
      </c>
      <c r="B1351" s="35">
        <v>0</v>
      </c>
      <c r="C1351" s="35">
        <v>0</v>
      </c>
      <c r="D1351" s="35">
        <v>0</v>
      </c>
    </row>
    <row r="1352" spans="1:4" x14ac:dyDescent="0.25">
      <c r="A1352" s="34" t="s">
        <v>283</v>
      </c>
      <c r="B1352" s="35">
        <v>0</v>
      </c>
      <c r="C1352" s="35">
        <v>0</v>
      </c>
      <c r="D1352" s="35">
        <v>0</v>
      </c>
    </row>
    <row r="1353" spans="1:4" x14ac:dyDescent="0.25">
      <c r="A1353" s="34" t="s">
        <v>135</v>
      </c>
      <c r="B1353" s="35">
        <v>0</v>
      </c>
      <c r="C1353" s="35">
        <v>0</v>
      </c>
      <c r="D1353" s="35">
        <v>0</v>
      </c>
    </row>
    <row r="1354" spans="1:4" x14ac:dyDescent="0.25">
      <c r="A1354" s="34" t="s">
        <v>130</v>
      </c>
      <c r="B1354" s="35">
        <v>0</v>
      </c>
      <c r="C1354" s="35">
        <v>0</v>
      </c>
      <c r="D1354" s="35">
        <v>0</v>
      </c>
    </row>
    <row r="1355" spans="1:4" x14ac:dyDescent="0.25">
      <c r="A1355" s="34" t="s">
        <v>284</v>
      </c>
      <c r="B1355" s="35">
        <v>0</v>
      </c>
      <c r="C1355" s="35">
        <v>0</v>
      </c>
      <c r="D1355" s="35">
        <v>0</v>
      </c>
    </row>
    <row r="1356" spans="1:4" x14ac:dyDescent="0.25">
      <c r="A1356" s="34" t="s">
        <v>136</v>
      </c>
      <c r="B1356" s="35">
        <v>0</v>
      </c>
      <c r="C1356" s="35">
        <v>0</v>
      </c>
      <c r="D1356" s="35">
        <v>0</v>
      </c>
    </row>
    <row r="1357" spans="1:4" x14ac:dyDescent="0.25">
      <c r="A1357" s="34" t="s">
        <v>153</v>
      </c>
      <c r="B1357" s="35" t="e">
        <v>#DIV/0!</v>
      </c>
      <c r="C1357" s="35" t="e">
        <v>#DIV/0!</v>
      </c>
      <c r="D1357" s="35" t="e">
        <v>#DIV/0!</v>
      </c>
    </row>
    <row r="1358" spans="1:4" x14ac:dyDescent="0.25">
      <c r="A1358" s="33" t="s">
        <v>145</v>
      </c>
      <c r="B1358" s="35">
        <v>0.16666666666666666</v>
      </c>
      <c r="C1358" s="35">
        <v>0</v>
      </c>
      <c r="D1358" s="35">
        <v>0.43338888310305712</v>
      </c>
    </row>
    <row r="1359" spans="1:4" x14ac:dyDescent="0.25">
      <c r="A1359" s="34" t="s">
        <v>131</v>
      </c>
      <c r="B1359" s="35">
        <v>0.33333333333333331</v>
      </c>
      <c r="C1359" s="35">
        <v>0</v>
      </c>
      <c r="D1359" s="35">
        <v>0.86677776620611424</v>
      </c>
    </row>
    <row r="1360" spans="1:4" x14ac:dyDescent="0.25">
      <c r="A1360" s="34" t="s">
        <v>139</v>
      </c>
      <c r="B1360" s="35">
        <v>0</v>
      </c>
      <c r="C1360" s="35">
        <v>0</v>
      </c>
      <c r="D1360" s="35">
        <v>0</v>
      </c>
    </row>
    <row r="1361" spans="1:4" x14ac:dyDescent="0.25">
      <c r="A1361" s="34" t="s">
        <v>133</v>
      </c>
      <c r="B1361" s="35">
        <v>0</v>
      </c>
      <c r="C1361" s="35">
        <v>0</v>
      </c>
      <c r="D1361" s="35">
        <v>0</v>
      </c>
    </row>
    <row r="1362" spans="1:4" x14ac:dyDescent="0.25">
      <c r="A1362" s="34" t="s">
        <v>135</v>
      </c>
      <c r="B1362" s="35">
        <v>0.33333333333333331</v>
      </c>
      <c r="C1362" s="35">
        <v>0</v>
      </c>
      <c r="D1362" s="35">
        <v>0.86677776620611424</v>
      </c>
    </row>
    <row r="1363" spans="1:4" x14ac:dyDescent="0.25">
      <c r="A1363" s="34" t="s">
        <v>132</v>
      </c>
      <c r="B1363" s="35">
        <v>0.33333333333333331</v>
      </c>
      <c r="C1363" s="35">
        <v>0</v>
      </c>
      <c r="D1363" s="35">
        <v>0.86677776620611424</v>
      </c>
    </row>
    <row r="1364" spans="1:4" x14ac:dyDescent="0.25">
      <c r="A1364" s="34" t="s">
        <v>140</v>
      </c>
      <c r="B1364" s="35">
        <v>0</v>
      </c>
      <c r="C1364" s="35">
        <v>0</v>
      </c>
      <c r="D1364" s="35">
        <v>0</v>
      </c>
    </row>
    <row r="1365" spans="1:4" x14ac:dyDescent="0.25">
      <c r="A1365" s="34" t="s">
        <v>134</v>
      </c>
      <c r="B1365" s="35">
        <v>0</v>
      </c>
      <c r="C1365" s="35">
        <v>0</v>
      </c>
      <c r="D1365" s="35">
        <v>0</v>
      </c>
    </row>
    <row r="1366" spans="1:4" x14ac:dyDescent="0.25">
      <c r="A1366" s="34" t="s">
        <v>136</v>
      </c>
      <c r="B1366" s="35">
        <v>0.33333333333333331</v>
      </c>
      <c r="C1366" s="35">
        <v>0</v>
      </c>
      <c r="D1366" s="35">
        <v>0.86677776620611424</v>
      </c>
    </row>
    <row r="1367" spans="1:4" x14ac:dyDescent="0.25">
      <c r="A1367" s="34" t="s">
        <v>145</v>
      </c>
      <c r="B1367" s="35" t="e">
        <v>#DIV/0!</v>
      </c>
      <c r="C1367" s="35" t="e">
        <v>#DIV/0!</v>
      </c>
      <c r="D1367" s="35" t="e">
        <v>#DIV/0!</v>
      </c>
    </row>
    <row r="1368" spans="1:4" x14ac:dyDescent="0.25">
      <c r="A1368" s="33" t="s">
        <v>302</v>
      </c>
      <c r="B1368" s="35">
        <v>0.58194644861311529</v>
      </c>
      <c r="C1368" s="35">
        <v>0.41561178775664231</v>
      </c>
      <c r="D1368" s="35">
        <v>0.74828110946958815</v>
      </c>
    </row>
    <row r="1369" spans="1:4" x14ac:dyDescent="0.25">
      <c r="A1369" s="34" t="s">
        <v>174</v>
      </c>
      <c r="B1369" s="35">
        <v>0.59259259259259256</v>
      </c>
      <c r="C1369" s="35">
        <v>0.40725361667136561</v>
      </c>
      <c r="D1369" s="35">
        <v>0.7779315685138195</v>
      </c>
    </row>
    <row r="1370" spans="1:4" x14ac:dyDescent="0.25">
      <c r="A1370" s="34" t="s">
        <v>175</v>
      </c>
      <c r="B1370" s="35">
        <v>0.5714285714285714</v>
      </c>
      <c r="C1370" s="35">
        <v>0.3881255436303378</v>
      </c>
      <c r="D1370" s="35">
        <v>0.75473159922680499</v>
      </c>
    </row>
    <row r="1371" spans="1:4" x14ac:dyDescent="0.25">
      <c r="A1371" s="34" t="s">
        <v>302</v>
      </c>
      <c r="B1371" s="35" t="e">
        <v>#DIV/0!</v>
      </c>
      <c r="C1371" s="35" t="e">
        <v>#DIV/0!</v>
      </c>
      <c r="D1371" s="35" t="e">
        <v>#DIV/0!</v>
      </c>
    </row>
    <row r="1372" spans="1:4" x14ac:dyDescent="0.25">
      <c r="A1372" s="34" t="s">
        <v>59</v>
      </c>
      <c r="B1372" s="35">
        <v>0.58181818181818179</v>
      </c>
      <c r="C1372" s="35">
        <v>0.45145620296822364</v>
      </c>
      <c r="D1372" s="35">
        <v>0.71218016066813994</v>
      </c>
    </row>
    <row r="1373" spans="1:4" x14ac:dyDescent="0.25">
      <c r="A1373" s="33" t="s">
        <v>128</v>
      </c>
      <c r="B1373" s="35">
        <v>0.375</v>
      </c>
      <c r="C1373" s="35">
        <v>0.14165277922423569</v>
      </c>
      <c r="D1373" s="35">
        <v>0.60834722077576431</v>
      </c>
    </row>
    <row r="1374" spans="1:4" x14ac:dyDescent="0.25">
      <c r="A1374" s="34" t="s">
        <v>129</v>
      </c>
      <c r="B1374" s="35">
        <v>0</v>
      </c>
      <c r="C1374" s="35">
        <v>0</v>
      </c>
      <c r="D1374" s="35">
        <v>0</v>
      </c>
    </row>
    <row r="1375" spans="1:4" x14ac:dyDescent="0.25">
      <c r="A1375" s="34" t="s">
        <v>131</v>
      </c>
      <c r="B1375" s="35">
        <v>1</v>
      </c>
      <c r="C1375" s="35">
        <v>1</v>
      </c>
      <c r="D1375" s="35">
        <v>1</v>
      </c>
    </row>
    <row r="1376" spans="1:4" x14ac:dyDescent="0.25">
      <c r="A1376" s="34" t="s">
        <v>133</v>
      </c>
      <c r="B1376" s="35">
        <v>0.5</v>
      </c>
      <c r="C1376" s="35">
        <v>0</v>
      </c>
      <c r="D1376" s="35">
        <v>1</v>
      </c>
    </row>
    <row r="1377" spans="1:4" x14ac:dyDescent="0.25">
      <c r="A1377" s="34" t="s">
        <v>135</v>
      </c>
      <c r="B1377" s="35">
        <v>0.66666666666666663</v>
      </c>
      <c r="C1377" s="35">
        <v>0.13322223379388565</v>
      </c>
      <c r="D1377" s="35">
        <v>1</v>
      </c>
    </row>
    <row r="1378" spans="1:4" x14ac:dyDescent="0.25">
      <c r="A1378" s="34" t="s">
        <v>130</v>
      </c>
      <c r="B1378" s="35">
        <v>0</v>
      </c>
      <c r="C1378" s="35">
        <v>0</v>
      </c>
      <c r="D1378" s="35">
        <v>0</v>
      </c>
    </row>
    <row r="1379" spans="1:4" x14ac:dyDescent="0.25">
      <c r="A1379" s="34" t="s">
        <v>132</v>
      </c>
      <c r="B1379" s="35">
        <v>0</v>
      </c>
      <c r="C1379" s="35">
        <v>0</v>
      </c>
      <c r="D1379" s="35">
        <v>0</v>
      </c>
    </row>
    <row r="1380" spans="1:4" x14ac:dyDescent="0.25">
      <c r="A1380" s="34" t="s">
        <v>134</v>
      </c>
      <c r="B1380" s="35">
        <v>0.5</v>
      </c>
      <c r="C1380" s="35">
        <v>0</v>
      </c>
      <c r="D1380" s="35">
        <v>1</v>
      </c>
    </row>
    <row r="1381" spans="1:4" x14ac:dyDescent="0.25">
      <c r="A1381" s="34" t="s">
        <v>136</v>
      </c>
      <c r="B1381" s="35">
        <v>0.33333333333333331</v>
      </c>
      <c r="C1381" s="35">
        <v>0</v>
      </c>
      <c r="D1381" s="35">
        <v>0.86677776620611424</v>
      </c>
    </row>
    <row r="1382" spans="1:4" x14ac:dyDescent="0.25">
      <c r="A1382" s="34" t="s">
        <v>128</v>
      </c>
      <c r="B1382" s="35" t="e">
        <v>#DIV/0!</v>
      </c>
      <c r="C1382" s="35" t="e">
        <v>#DIV/0!</v>
      </c>
      <c r="D1382" s="35" t="e">
        <v>#DIV/0!</v>
      </c>
    </row>
    <row r="1383" spans="1:4" x14ac:dyDescent="0.25">
      <c r="A1383" s="33" t="s">
        <v>138</v>
      </c>
      <c r="B1383" s="35">
        <v>7.7380952380952384E-2</v>
      </c>
      <c r="C1383" s="35">
        <v>0</v>
      </c>
      <c r="D1383" s="35">
        <v>0.21673948524767861</v>
      </c>
    </row>
    <row r="1384" spans="1:4" x14ac:dyDescent="0.25">
      <c r="A1384" s="34" t="s">
        <v>131</v>
      </c>
      <c r="B1384" s="35">
        <v>0.16666666666666666</v>
      </c>
      <c r="C1384" s="35">
        <v>0</v>
      </c>
      <c r="D1384" s="35">
        <v>0.4648711701972571</v>
      </c>
    </row>
    <row r="1385" spans="1:4" x14ac:dyDescent="0.25">
      <c r="A1385" s="34" t="s">
        <v>139</v>
      </c>
      <c r="B1385" s="35">
        <v>0</v>
      </c>
      <c r="C1385" s="35">
        <v>0</v>
      </c>
      <c r="D1385" s="35">
        <v>0</v>
      </c>
    </row>
    <row r="1386" spans="1:4" x14ac:dyDescent="0.25">
      <c r="A1386" s="34" t="s">
        <v>133</v>
      </c>
      <c r="B1386" s="35">
        <v>0</v>
      </c>
      <c r="C1386" s="35">
        <v>0</v>
      </c>
      <c r="D1386" s="35">
        <v>0</v>
      </c>
    </row>
    <row r="1387" spans="1:4" x14ac:dyDescent="0.25">
      <c r="A1387" s="34" t="s">
        <v>135</v>
      </c>
      <c r="B1387" s="35">
        <v>0.14285714285714285</v>
      </c>
      <c r="C1387" s="35">
        <v>0</v>
      </c>
      <c r="D1387" s="35">
        <v>0.40208677079345728</v>
      </c>
    </row>
    <row r="1388" spans="1:4" x14ac:dyDescent="0.25">
      <c r="A1388" s="34" t="s">
        <v>132</v>
      </c>
      <c r="B1388" s="35">
        <v>0.16666666666666666</v>
      </c>
      <c r="C1388" s="35">
        <v>0</v>
      </c>
      <c r="D1388" s="35">
        <v>0.4648711701972571</v>
      </c>
    </row>
    <row r="1389" spans="1:4" x14ac:dyDescent="0.25">
      <c r="A1389" s="34" t="s">
        <v>140</v>
      </c>
      <c r="B1389" s="35">
        <v>0</v>
      </c>
      <c r="C1389" s="35">
        <v>0</v>
      </c>
      <c r="D1389" s="35">
        <v>0</v>
      </c>
    </row>
    <row r="1390" spans="1:4" x14ac:dyDescent="0.25">
      <c r="A1390" s="34" t="s">
        <v>134</v>
      </c>
      <c r="B1390" s="35">
        <v>0</v>
      </c>
      <c r="C1390" s="35">
        <v>0</v>
      </c>
      <c r="D1390" s="35">
        <v>0</v>
      </c>
    </row>
    <row r="1391" spans="1:4" x14ac:dyDescent="0.25">
      <c r="A1391" s="34" t="s">
        <v>136</v>
      </c>
      <c r="B1391" s="35">
        <v>0.14285714285714285</v>
      </c>
      <c r="C1391" s="35">
        <v>0</v>
      </c>
      <c r="D1391" s="35">
        <v>0.40208677079345728</v>
      </c>
    </row>
    <row r="1392" spans="1:4" x14ac:dyDescent="0.25">
      <c r="A1392" s="34" t="s">
        <v>138</v>
      </c>
      <c r="B1392" s="35" t="e">
        <v>#DIV/0!</v>
      </c>
      <c r="C1392" s="35" t="e">
        <v>#DIV/0!</v>
      </c>
      <c r="D1392" s="35" t="e">
        <v>#DIV/0!</v>
      </c>
    </row>
    <row r="1393" spans="1:4" x14ac:dyDescent="0.25">
      <c r="A1393" s="33" t="s">
        <v>200</v>
      </c>
      <c r="B1393" s="35">
        <v>0.11302294197031039</v>
      </c>
      <c r="C1393" s="35">
        <v>5.1706231463091841E-2</v>
      </c>
      <c r="D1393" s="35">
        <v>0.18057676798930189</v>
      </c>
    </row>
    <row r="1394" spans="1:4" x14ac:dyDescent="0.25">
      <c r="A1394" s="34" t="s">
        <v>202</v>
      </c>
      <c r="B1394" s="35">
        <v>0</v>
      </c>
      <c r="C1394" s="35">
        <v>0</v>
      </c>
      <c r="D1394" s="35">
        <v>0</v>
      </c>
    </row>
    <row r="1395" spans="1:4" x14ac:dyDescent="0.25">
      <c r="A1395" s="34" t="s">
        <v>204</v>
      </c>
      <c r="B1395" s="35">
        <v>0</v>
      </c>
      <c r="C1395" s="35">
        <v>0</v>
      </c>
      <c r="D1395" s="35">
        <v>0</v>
      </c>
    </row>
    <row r="1396" spans="1:4" x14ac:dyDescent="0.25">
      <c r="A1396" s="34" t="s">
        <v>206</v>
      </c>
      <c r="B1396" s="35">
        <v>0</v>
      </c>
      <c r="C1396" s="35">
        <v>0</v>
      </c>
      <c r="D1396" s="35">
        <v>0</v>
      </c>
    </row>
    <row r="1397" spans="1:4" x14ac:dyDescent="0.25">
      <c r="A1397" s="34" t="s">
        <v>208</v>
      </c>
      <c r="B1397" s="35">
        <v>0</v>
      </c>
      <c r="C1397" s="35">
        <v>0</v>
      </c>
      <c r="D1397" s="35">
        <v>0</v>
      </c>
    </row>
    <row r="1398" spans="1:4" x14ac:dyDescent="0.25">
      <c r="A1398" s="34" t="s">
        <v>210</v>
      </c>
      <c r="B1398" s="35">
        <v>5.5555555555555552E-2</v>
      </c>
      <c r="C1398" s="35">
        <v>0</v>
      </c>
      <c r="D1398" s="35">
        <v>0.16137653438793323</v>
      </c>
    </row>
    <row r="1399" spans="1:4" x14ac:dyDescent="0.25">
      <c r="A1399" s="34" t="s">
        <v>212</v>
      </c>
      <c r="B1399" s="35">
        <v>0</v>
      </c>
      <c r="C1399" s="35">
        <v>0</v>
      </c>
      <c r="D1399" s="35">
        <v>0</v>
      </c>
    </row>
    <row r="1400" spans="1:4" x14ac:dyDescent="0.25">
      <c r="A1400" s="34" t="s">
        <v>214</v>
      </c>
      <c r="B1400" s="35">
        <v>0</v>
      </c>
      <c r="C1400" s="35">
        <v>0</v>
      </c>
      <c r="D1400" s="35">
        <v>0</v>
      </c>
    </row>
    <row r="1401" spans="1:4" x14ac:dyDescent="0.25">
      <c r="A1401" s="34" t="s">
        <v>216</v>
      </c>
      <c r="B1401" s="35">
        <v>2.6315789473684209E-2</v>
      </c>
      <c r="C1401" s="35">
        <v>0</v>
      </c>
      <c r="D1401" s="35">
        <v>7.721154181182166E-2</v>
      </c>
    </row>
    <row r="1402" spans="1:4" x14ac:dyDescent="0.25">
      <c r="A1402" s="34" t="s">
        <v>218</v>
      </c>
      <c r="B1402" s="35">
        <v>5.5555555555555552E-2</v>
      </c>
      <c r="C1402" s="35">
        <v>0</v>
      </c>
      <c r="D1402" s="35">
        <v>0.16137653438793323</v>
      </c>
    </row>
    <row r="1403" spans="1:4" x14ac:dyDescent="0.25">
      <c r="A1403" s="34" t="s">
        <v>220</v>
      </c>
      <c r="B1403" s="35">
        <v>0</v>
      </c>
      <c r="C1403" s="35">
        <v>0</v>
      </c>
      <c r="D1403" s="35">
        <v>0</v>
      </c>
    </row>
    <row r="1404" spans="1:4" x14ac:dyDescent="0.25">
      <c r="A1404" s="34" t="s">
        <v>222</v>
      </c>
      <c r="B1404" s="35">
        <v>0</v>
      </c>
      <c r="C1404" s="35">
        <v>0</v>
      </c>
      <c r="D1404" s="35">
        <v>0</v>
      </c>
    </row>
    <row r="1405" spans="1:4" x14ac:dyDescent="0.25">
      <c r="A1405" s="34" t="s">
        <v>224</v>
      </c>
      <c r="B1405" s="35">
        <v>2.6315789473684209E-2</v>
      </c>
      <c r="C1405" s="35">
        <v>0</v>
      </c>
      <c r="D1405" s="35">
        <v>7.721154181182166E-2</v>
      </c>
    </row>
    <row r="1406" spans="1:4" x14ac:dyDescent="0.25">
      <c r="A1406" s="34" t="s">
        <v>200</v>
      </c>
      <c r="B1406" s="35" t="e">
        <v>#DIV/0!</v>
      </c>
      <c r="C1406" s="35" t="e">
        <v>#DIV/0!</v>
      </c>
      <c r="D1406" s="35" t="e">
        <v>#DIV/0!</v>
      </c>
    </row>
    <row r="1407" spans="1:4" x14ac:dyDescent="0.25">
      <c r="A1407" s="34" t="s">
        <v>201</v>
      </c>
      <c r="B1407" s="35">
        <v>0</v>
      </c>
      <c r="C1407" s="35">
        <v>0</v>
      </c>
      <c r="D1407" s="35">
        <v>0</v>
      </c>
    </row>
    <row r="1408" spans="1:4" x14ac:dyDescent="0.25">
      <c r="A1408" s="34" t="s">
        <v>203</v>
      </c>
      <c r="B1408" s="35">
        <v>0</v>
      </c>
      <c r="C1408" s="35">
        <v>0</v>
      </c>
      <c r="D1408" s="35">
        <v>0</v>
      </c>
    </row>
    <row r="1409" spans="1:4" x14ac:dyDescent="0.25">
      <c r="A1409" s="34" t="s">
        <v>205</v>
      </c>
      <c r="B1409" s="35">
        <v>0</v>
      </c>
      <c r="C1409" s="35">
        <v>0</v>
      </c>
      <c r="D1409" s="35">
        <v>0</v>
      </c>
    </row>
    <row r="1410" spans="1:4" x14ac:dyDescent="0.25">
      <c r="A1410" s="34" t="s">
        <v>207</v>
      </c>
      <c r="B1410" s="35">
        <v>0</v>
      </c>
      <c r="C1410" s="35">
        <v>0</v>
      </c>
      <c r="D1410" s="35">
        <v>0</v>
      </c>
    </row>
    <row r="1411" spans="1:4" x14ac:dyDescent="0.25">
      <c r="A1411" s="34" t="s">
        <v>209</v>
      </c>
      <c r="B1411" s="35">
        <v>0.44444444444444442</v>
      </c>
      <c r="C1411" s="35">
        <v>0.21488651059518432</v>
      </c>
      <c r="D1411" s="35">
        <v>0.67400237829370457</v>
      </c>
    </row>
    <row r="1412" spans="1:4" x14ac:dyDescent="0.25">
      <c r="A1412" s="34" t="s">
        <v>211</v>
      </c>
      <c r="B1412" s="35">
        <v>0</v>
      </c>
      <c r="C1412" s="35">
        <v>0</v>
      </c>
      <c r="D1412" s="35">
        <v>0</v>
      </c>
    </row>
    <row r="1413" spans="1:4" x14ac:dyDescent="0.25">
      <c r="A1413" s="34" t="s">
        <v>213</v>
      </c>
      <c r="B1413" s="35">
        <v>0.46153846153846156</v>
      </c>
      <c r="C1413" s="35">
        <v>0.19054070966539732</v>
      </c>
      <c r="D1413" s="35">
        <v>0.73253621341152586</v>
      </c>
    </row>
    <row r="1414" spans="1:4" x14ac:dyDescent="0.25">
      <c r="A1414" s="34" t="s">
        <v>215</v>
      </c>
      <c r="B1414" s="35">
        <v>0.36842105263157893</v>
      </c>
      <c r="C1414" s="35">
        <v>0.2150475572965205</v>
      </c>
      <c r="D1414" s="35">
        <v>0.52179454796663738</v>
      </c>
    </row>
    <row r="1415" spans="1:4" x14ac:dyDescent="0.25">
      <c r="A1415" s="34" t="s">
        <v>217</v>
      </c>
      <c r="B1415" s="35">
        <v>0.44444444444444442</v>
      </c>
      <c r="C1415" s="35">
        <v>0.21488651059518432</v>
      </c>
      <c r="D1415" s="35">
        <v>0.67400237829370457</v>
      </c>
    </row>
    <row r="1416" spans="1:4" x14ac:dyDescent="0.25">
      <c r="A1416" s="34" t="s">
        <v>219</v>
      </c>
      <c r="B1416" s="35">
        <v>0</v>
      </c>
      <c r="C1416" s="35">
        <v>0</v>
      </c>
      <c r="D1416" s="35">
        <v>0</v>
      </c>
    </row>
    <row r="1417" spans="1:4" x14ac:dyDescent="0.25">
      <c r="A1417" s="34" t="s">
        <v>221</v>
      </c>
      <c r="B1417" s="35">
        <v>0.46153846153846156</v>
      </c>
      <c r="C1417" s="35">
        <v>0.19054070966539732</v>
      </c>
      <c r="D1417" s="35">
        <v>0.73253621341152586</v>
      </c>
    </row>
    <row r="1418" spans="1:4" x14ac:dyDescent="0.25">
      <c r="A1418" s="34" t="s">
        <v>223</v>
      </c>
      <c r="B1418" s="35">
        <v>0.36842105263157893</v>
      </c>
      <c r="C1418" s="35">
        <v>0.2150475572965205</v>
      </c>
      <c r="D1418" s="35">
        <v>0.52179454796663738</v>
      </c>
    </row>
    <row r="1419" spans="1:4" x14ac:dyDescent="0.25">
      <c r="A1419" s="33" t="s">
        <v>111</v>
      </c>
      <c r="B1419" s="35">
        <v>0.35684238654070399</v>
      </c>
      <c r="C1419" s="35">
        <v>0.26691949480026844</v>
      </c>
      <c r="D1419" s="35">
        <v>0.44676527828113943</v>
      </c>
    </row>
    <row r="1420" spans="1:4" x14ac:dyDescent="0.25">
      <c r="A1420" s="34" t="s">
        <v>273</v>
      </c>
      <c r="B1420" s="35">
        <v>0.30120481927710846</v>
      </c>
      <c r="C1420" s="35">
        <v>0.20250350539394618</v>
      </c>
      <c r="D1420" s="35">
        <v>0.39990613316027074</v>
      </c>
    </row>
    <row r="1421" spans="1:4" x14ac:dyDescent="0.25">
      <c r="A1421" s="34" t="s">
        <v>274</v>
      </c>
      <c r="B1421" s="35">
        <v>0.4041095890410959</v>
      </c>
      <c r="C1421" s="35">
        <v>0.32450970779689425</v>
      </c>
      <c r="D1421" s="35">
        <v>0.48370947028529754</v>
      </c>
    </row>
    <row r="1422" spans="1:4" x14ac:dyDescent="0.25">
      <c r="A1422" s="34" t="s">
        <v>275</v>
      </c>
      <c r="B1422" s="35">
        <v>0.35714285714285715</v>
      </c>
      <c r="C1422" s="35">
        <v>0.23164385316274583</v>
      </c>
      <c r="D1422" s="35">
        <v>0.48264186112296847</v>
      </c>
    </row>
    <row r="1423" spans="1:4" x14ac:dyDescent="0.25">
      <c r="A1423" s="34" t="s">
        <v>111</v>
      </c>
      <c r="B1423" s="35" t="e">
        <v>#DIV/0!</v>
      </c>
      <c r="C1423" s="35" t="e">
        <v>#DIV/0!</v>
      </c>
      <c r="D1423" s="35" t="e">
        <v>#DIV/0!</v>
      </c>
    </row>
    <row r="1424" spans="1:4" x14ac:dyDescent="0.25">
      <c r="A1424" s="34" t="s">
        <v>59</v>
      </c>
      <c r="B1424" s="35">
        <v>0.36491228070175441</v>
      </c>
      <c r="C1424" s="35">
        <v>0.30902091284748756</v>
      </c>
      <c r="D1424" s="35">
        <v>0.42080364855602126</v>
      </c>
    </row>
    <row r="1425" spans="1:4" x14ac:dyDescent="0.25">
      <c r="A1425" s="33" t="s">
        <v>286</v>
      </c>
      <c r="B1425" s="35" t="e">
        <v>#DIV/0!</v>
      </c>
      <c r="C1425" s="35" t="e">
        <v>#DIV/0!</v>
      </c>
      <c r="D1425" s="35" t="e">
        <v>#DIV/0!</v>
      </c>
    </row>
    <row r="1426" spans="1:4" x14ac:dyDescent="0.25">
      <c r="A1426" s="34" t="s">
        <v>286</v>
      </c>
      <c r="B1426" s="35" t="e">
        <v>#DIV/0!</v>
      </c>
      <c r="C1426" s="35" t="e">
        <v>#DIV/0!</v>
      </c>
      <c r="D1426" s="35" t="e">
        <v>#DIV/0!</v>
      </c>
    </row>
    <row r="1427" spans="1:4" x14ac:dyDescent="0.25">
      <c r="A1427" s="33" t="s">
        <v>305</v>
      </c>
      <c r="B1427" s="35">
        <v>0.24083769633507854</v>
      </c>
      <c r="C1427" s="35">
        <v>0.18019633566279664</v>
      </c>
      <c r="D1427" s="35">
        <v>0.30147905700736044</v>
      </c>
    </row>
    <row r="1428" spans="1:4" x14ac:dyDescent="0.25">
      <c r="A1428" s="34" t="s">
        <v>305</v>
      </c>
      <c r="B1428" s="35">
        <v>0.24083769633507854</v>
      </c>
      <c r="C1428" s="35">
        <v>0.18019633566279664</v>
      </c>
      <c r="D1428" s="35">
        <v>0.30147905700736044</v>
      </c>
    </row>
    <row r="1429" spans="1:4" x14ac:dyDescent="0.25">
      <c r="A1429" s="33" t="s">
        <v>279</v>
      </c>
      <c r="B1429" s="35">
        <v>0</v>
      </c>
      <c r="C1429" s="35">
        <v>0</v>
      </c>
      <c r="D1429" s="35">
        <v>0</v>
      </c>
    </row>
    <row r="1430" spans="1:4" x14ac:dyDescent="0.25">
      <c r="A1430" s="34" t="s">
        <v>279</v>
      </c>
      <c r="B1430" s="35">
        <v>0</v>
      </c>
      <c r="C1430" s="35">
        <v>0</v>
      </c>
      <c r="D1430" s="35">
        <v>0</v>
      </c>
    </row>
    <row r="1431" spans="1:4" x14ac:dyDescent="0.25">
      <c r="A1431" s="33" t="s">
        <v>281</v>
      </c>
      <c r="B1431" s="35">
        <v>0.29411764705882354</v>
      </c>
      <c r="C1431" s="35">
        <v>0.19725121301076826</v>
      </c>
      <c r="D1431" s="35">
        <v>0.39098408110687882</v>
      </c>
    </row>
    <row r="1432" spans="1:4" x14ac:dyDescent="0.25">
      <c r="A1432" s="34" t="s">
        <v>281</v>
      </c>
      <c r="B1432" s="35">
        <v>0.29411764705882354</v>
      </c>
      <c r="C1432" s="35">
        <v>0.19725121301076826</v>
      </c>
      <c r="D1432" s="35">
        <v>0.39098408110687882</v>
      </c>
    </row>
    <row r="1433" spans="1:4" x14ac:dyDescent="0.25">
      <c r="A1433" s="33" t="s">
        <v>80</v>
      </c>
      <c r="B1433" s="35">
        <v>0</v>
      </c>
      <c r="C1433" s="35">
        <v>0</v>
      </c>
      <c r="D1433" s="35">
        <v>0</v>
      </c>
    </row>
    <row r="1434" spans="1:4" x14ac:dyDescent="0.25">
      <c r="A1434" s="34" t="s">
        <v>80</v>
      </c>
      <c r="B1434" s="35">
        <v>0</v>
      </c>
      <c r="C1434" s="35">
        <v>0</v>
      </c>
      <c r="D1434" s="35">
        <v>0</v>
      </c>
    </row>
    <row r="1435" spans="1:4" x14ac:dyDescent="0.25">
      <c r="A1435" s="33" t="s">
        <v>142</v>
      </c>
      <c r="B1435" s="35">
        <v>0</v>
      </c>
      <c r="C1435" s="35">
        <v>0</v>
      </c>
      <c r="D1435" s="35">
        <v>0</v>
      </c>
    </row>
    <row r="1436" spans="1:4" x14ac:dyDescent="0.25">
      <c r="A1436" s="34" t="s">
        <v>143</v>
      </c>
      <c r="B1436" s="35">
        <v>0</v>
      </c>
      <c r="C1436" s="35">
        <v>0</v>
      </c>
      <c r="D1436" s="35">
        <v>0</v>
      </c>
    </row>
    <row r="1437" spans="1:4" x14ac:dyDescent="0.25">
      <c r="A1437" s="34" t="s">
        <v>64</v>
      </c>
      <c r="B1437" s="35">
        <v>0</v>
      </c>
      <c r="C1437" s="35">
        <v>0</v>
      </c>
      <c r="D1437" s="35">
        <v>0</v>
      </c>
    </row>
    <row r="1438" spans="1:4" x14ac:dyDescent="0.25">
      <c r="A1438" s="34" t="s">
        <v>142</v>
      </c>
      <c r="B1438" s="35" t="e">
        <v>#DIV/0!</v>
      </c>
      <c r="C1438" s="35" t="e">
        <v>#DIV/0!</v>
      </c>
      <c r="D1438" s="35" t="e">
        <v>#DIV/0!</v>
      </c>
    </row>
    <row r="1439" spans="1:4" x14ac:dyDescent="0.25">
      <c r="A1439" s="34" t="s">
        <v>59</v>
      </c>
      <c r="B1439" s="35">
        <v>0</v>
      </c>
      <c r="C1439" s="35">
        <v>0</v>
      </c>
      <c r="D1439" s="35">
        <v>0</v>
      </c>
    </row>
    <row r="1440" spans="1:4" x14ac:dyDescent="0.25">
      <c r="A1440" s="33" t="s">
        <v>68</v>
      </c>
      <c r="B1440" s="35">
        <v>0.77586206896551724</v>
      </c>
      <c r="C1440" s="35">
        <v>0.62578428832836908</v>
      </c>
      <c r="D1440" s="35">
        <v>0.9259398496026654</v>
      </c>
    </row>
    <row r="1441" spans="1:4" x14ac:dyDescent="0.25">
      <c r="A1441" s="34" t="s">
        <v>70</v>
      </c>
      <c r="B1441" s="35">
        <v>0.82758620689655171</v>
      </c>
      <c r="C1441" s="35">
        <v>0.69010298616240118</v>
      </c>
      <c r="D1441" s="35">
        <v>0.96506942763070225</v>
      </c>
    </row>
    <row r="1442" spans="1:4" x14ac:dyDescent="0.25">
      <c r="A1442" s="34" t="s">
        <v>68</v>
      </c>
      <c r="B1442" s="35" t="e">
        <v>#DIV/0!</v>
      </c>
      <c r="C1442" s="35" t="e">
        <v>#DIV/0!</v>
      </c>
      <c r="D1442" s="35" t="e">
        <v>#DIV/0!</v>
      </c>
    </row>
    <row r="1443" spans="1:4" x14ac:dyDescent="0.25">
      <c r="A1443" s="34" t="s">
        <v>69</v>
      </c>
      <c r="B1443" s="35">
        <v>0.72413793103448276</v>
      </c>
      <c r="C1443" s="35">
        <v>0.56146559049433686</v>
      </c>
      <c r="D1443" s="35">
        <v>0.88681027157462866</v>
      </c>
    </row>
    <row r="1444" spans="1:4" x14ac:dyDescent="0.25">
      <c r="A1444" s="33" t="s">
        <v>307</v>
      </c>
      <c r="B1444" s="35">
        <v>0.3035714285714286</v>
      </c>
      <c r="C1444" s="35">
        <v>0.11897552553400051</v>
      </c>
      <c r="D1444" s="35">
        <v>0.48816733160885661</v>
      </c>
    </row>
    <row r="1445" spans="1:4" x14ac:dyDescent="0.25">
      <c r="A1445" s="34" t="s">
        <v>310</v>
      </c>
      <c r="B1445" s="35">
        <v>0</v>
      </c>
      <c r="C1445" s="35">
        <v>0</v>
      </c>
      <c r="D1445" s="35">
        <v>0</v>
      </c>
    </row>
    <row r="1446" spans="1:4" x14ac:dyDescent="0.25">
      <c r="A1446" s="34" t="s">
        <v>309</v>
      </c>
      <c r="B1446" s="35">
        <v>0.5</v>
      </c>
      <c r="C1446" s="35">
        <v>0.19009678930349883</v>
      </c>
      <c r="D1446" s="35">
        <v>0.80990321069650117</v>
      </c>
    </row>
    <row r="1447" spans="1:4" x14ac:dyDescent="0.25">
      <c r="A1447" s="34" t="s">
        <v>308</v>
      </c>
      <c r="B1447" s="35">
        <v>0.35714285714285715</v>
      </c>
      <c r="C1447" s="35">
        <v>0.1061448491826345</v>
      </c>
      <c r="D1447" s="35">
        <v>0.60814086510307974</v>
      </c>
    </row>
    <row r="1448" spans="1:4" x14ac:dyDescent="0.25">
      <c r="A1448" s="34" t="s">
        <v>337</v>
      </c>
      <c r="B1448" s="35" t="e">
        <v>#DIV/0!</v>
      </c>
      <c r="C1448" s="35" t="e">
        <v>#DIV/0!</v>
      </c>
      <c r="D1448" s="35" t="e">
        <v>#DIV/0!</v>
      </c>
    </row>
    <row r="1449" spans="1:4" x14ac:dyDescent="0.25">
      <c r="A1449" s="34" t="s">
        <v>59</v>
      </c>
      <c r="B1449" s="35">
        <v>0.35714285714285715</v>
      </c>
      <c r="C1449" s="35">
        <v>0.17966046364986868</v>
      </c>
      <c r="D1449" s="35">
        <v>0.53462525063584565</v>
      </c>
    </row>
    <row r="1450" spans="1:4" x14ac:dyDescent="0.25">
      <c r="A1450" s="33" t="s">
        <v>188</v>
      </c>
      <c r="B1450" s="35">
        <v>9.6723646723646736E-2</v>
      </c>
      <c r="C1450" s="35">
        <v>3.1625631829600494E-2</v>
      </c>
      <c r="D1450" s="35">
        <v>0.163690588355248</v>
      </c>
    </row>
    <row r="1451" spans="1:4" x14ac:dyDescent="0.25">
      <c r="A1451" s="34" t="s">
        <v>189</v>
      </c>
      <c r="B1451" s="35">
        <v>0.15384615384615385</v>
      </c>
      <c r="C1451" s="35">
        <v>5.577926724981061E-2</v>
      </c>
      <c r="D1451" s="35">
        <v>0.25191304044249707</v>
      </c>
    </row>
    <row r="1452" spans="1:4" x14ac:dyDescent="0.25">
      <c r="A1452" s="34" t="s">
        <v>190</v>
      </c>
      <c r="B1452" s="35">
        <v>0.11538461538461539</v>
      </c>
      <c r="C1452" s="35">
        <v>2.8547458288553262E-2</v>
      </c>
      <c r="D1452" s="35">
        <v>0.20222177248067752</v>
      </c>
    </row>
    <row r="1453" spans="1:4" x14ac:dyDescent="0.25">
      <c r="A1453" s="34" t="s">
        <v>191</v>
      </c>
      <c r="B1453" s="35">
        <v>9.2307692307692313E-2</v>
      </c>
      <c r="C1453" s="35">
        <v>2.1937673450673476E-2</v>
      </c>
      <c r="D1453" s="35">
        <v>0.16267771116471114</v>
      </c>
    </row>
    <row r="1454" spans="1:4" x14ac:dyDescent="0.25">
      <c r="A1454" s="34" t="s">
        <v>192</v>
      </c>
      <c r="B1454" s="35">
        <v>3.0769230769230771E-2</v>
      </c>
      <c r="C1454" s="35">
        <v>0</v>
      </c>
      <c r="D1454" s="35">
        <v>7.275202196379188E-2</v>
      </c>
    </row>
    <row r="1455" spans="1:4" x14ac:dyDescent="0.25">
      <c r="A1455" s="34" t="s">
        <v>188</v>
      </c>
      <c r="B1455" s="35" t="e">
        <v>#DIV/0!</v>
      </c>
      <c r="C1455" s="35" t="e">
        <v>#DIV/0!</v>
      </c>
      <c r="D1455" s="35" t="e">
        <v>#DIV/0!</v>
      </c>
    </row>
    <row r="1456" spans="1:4" x14ac:dyDescent="0.25">
      <c r="A1456" s="34" t="s">
        <v>194</v>
      </c>
      <c r="B1456" s="35">
        <v>6.8376068376068383E-2</v>
      </c>
      <c r="C1456" s="35">
        <v>2.2642454451467751E-2</v>
      </c>
      <c r="D1456" s="35">
        <v>0.11410968230066901</v>
      </c>
    </row>
    <row r="1457" spans="1:4" x14ac:dyDescent="0.25">
      <c r="A1457" s="34" t="s">
        <v>193</v>
      </c>
      <c r="B1457" s="35">
        <v>0.11965811965811966</v>
      </c>
      <c r="C1457" s="35">
        <v>6.0846937537097856E-2</v>
      </c>
      <c r="D1457" s="35">
        <v>0.17846930177914147</v>
      </c>
    </row>
    <row r="1458" spans="1:4" x14ac:dyDescent="0.25">
      <c r="A1458" s="33" t="s">
        <v>82</v>
      </c>
      <c r="B1458" s="35">
        <v>0.87763631545465159</v>
      </c>
      <c r="C1458" s="35">
        <v>0.73513242950974089</v>
      </c>
      <c r="D1458" s="35">
        <v>0.9956804037130077</v>
      </c>
    </row>
    <row r="1459" spans="1:4" x14ac:dyDescent="0.25">
      <c r="A1459" s="34" t="s">
        <v>83</v>
      </c>
      <c r="B1459" s="35">
        <v>0.86363636363636365</v>
      </c>
      <c r="C1459" s="35">
        <v>0.72023295383939456</v>
      </c>
      <c r="D1459" s="35">
        <v>1</v>
      </c>
    </row>
    <row r="1460" spans="1:4" x14ac:dyDescent="0.25">
      <c r="A1460" s="34" t="s">
        <v>85</v>
      </c>
      <c r="B1460" s="35">
        <v>0.8571428571428571</v>
      </c>
      <c r="C1460" s="35">
        <v>0.6738398293446235</v>
      </c>
      <c r="D1460" s="35">
        <v>1</v>
      </c>
    </row>
    <row r="1461" spans="1:4" x14ac:dyDescent="0.25">
      <c r="A1461" s="34" t="s">
        <v>87</v>
      </c>
      <c r="B1461" s="35">
        <v>0.86111111111111116</v>
      </c>
      <c r="C1461" s="35">
        <v>0.74813979994417634</v>
      </c>
      <c r="D1461" s="35">
        <v>0.97408242227804598</v>
      </c>
    </row>
    <row r="1462" spans="1:4" x14ac:dyDescent="0.25">
      <c r="A1462" s="34" t="s">
        <v>84</v>
      </c>
      <c r="B1462" s="35">
        <v>0.94736842105263153</v>
      </c>
      <c r="C1462" s="35">
        <v>0.84696189934222266</v>
      </c>
      <c r="D1462" s="35">
        <v>1</v>
      </c>
    </row>
    <row r="1463" spans="1:4" x14ac:dyDescent="0.25">
      <c r="A1463" s="34" t="s">
        <v>86</v>
      </c>
      <c r="B1463" s="35">
        <v>0.83333333333333337</v>
      </c>
      <c r="C1463" s="35">
        <v>0.62247090670648508</v>
      </c>
      <c r="D1463" s="35">
        <v>1</v>
      </c>
    </row>
    <row r="1464" spans="1:4" x14ac:dyDescent="0.25">
      <c r="A1464" s="34" t="s">
        <v>88</v>
      </c>
      <c r="B1464" s="35">
        <v>0.90322580645161288</v>
      </c>
      <c r="C1464" s="35">
        <v>0.79914918788154321</v>
      </c>
      <c r="D1464" s="35">
        <v>1</v>
      </c>
    </row>
    <row r="1465" spans="1:4" x14ac:dyDescent="0.25">
      <c r="A1465" s="34" t="s">
        <v>82</v>
      </c>
      <c r="B1465" s="35" t="e">
        <v>#DIV/0!</v>
      </c>
      <c r="C1465" s="35" t="e">
        <v>#DIV/0!</v>
      </c>
      <c r="D1465" s="35" t="e">
        <v>#DIV/0!</v>
      </c>
    </row>
    <row r="1466" spans="1:4" x14ac:dyDescent="0.25">
      <c r="A1466" s="33" t="s">
        <v>116</v>
      </c>
      <c r="B1466" s="35">
        <v>0.74541404612159334</v>
      </c>
      <c r="C1466" s="35">
        <v>0.63659314837174463</v>
      </c>
      <c r="D1466" s="35">
        <v>0.85423494387144205</v>
      </c>
    </row>
    <row r="1467" spans="1:4" x14ac:dyDescent="0.25">
      <c r="A1467" s="34" t="s">
        <v>117</v>
      </c>
      <c r="B1467" s="35">
        <v>0.73611111111111116</v>
      </c>
      <c r="C1467" s="35">
        <v>0.63430541870893276</v>
      </c>
      <c r="D1467" s="35">
        <v>0.83791680351328957</v>
      </c>
    </row>
    <row r="1468" spans="1:4" x14ac:dyDescent="0.25">
      <c r="A1468" s="34" t="s">
        <v>118</v>
      </c>
      <c r="B1468" s="35">
        <v>0.75471698113207553</v>
      </c>
      <c r="C1468" s="35">
        <v>0.63888087803455651</v>
      </c>
      <c r="D1468" s="35">
        <v>0.87055308422959454</v>
      </c>
    </row>
    <row r="1469" spans="1:4" x14ac:dyDescent="0.25">
      <c r="A1469" s="34" t="s">
        <v>116</v>
      </c>
      <c r="B1469" s="35" t="e">
        <v>#DIV/0!</v>
      </c>
      <c r="C1469" s="35" t="e">
        <v>#DIV/0!</v>
      </c>
      <c r="D1469" s="35" t="e">
        <v>#DIV/0!</v>
      </c>
    </row>
    <row r="1470" spans="1:4" x14ac:dyDescent="0.25">
      <c r="A1470" s="33" t="s">
        <v>288</v>
      </c>
      <c r="B1470" s="35">
        <v>0.35597160820329293</v>
      </c>
      <c r="C1470" s="35">
        <v>0.29908830462165809</v>
      </c>
      <c r="D1470" s="35">
        <v>0.41319924356797094</v>
      </c>
    </row>
    <row r="1471" spans="1:4" x14ac:dyDescent="0.25">
      <c r="A1471" s="34" t="s">
        <v>298</v>
      </c>
      <c r="B1471" s="35">
        <v>0.375</v>
      </c>
      <c r="C1471" s="35">
        <v>0.26891188803640625</v>
      </c>
      <c r="D1471" s="35">
        <v>0.48108811196359375</v>
      </c>
    </row>
    <row r="1472" spans="1:4" x14ac:dyDescent="0.25">
      <c r="A1472" s="34" t="s">
        <v>299</v>
      </c>
      <c r="B1472" s="35">
        <v>0.46540880503144655</v>
      </c>
      <c r="C1472" s="35">
        <v>0.38787596230229571</v>
      </c>
      <c r="D1472" s="35">
        <v>0.54294164776059739</v>
      </c>
    </row>
    <row r="1473" spans="1:4" x14ac:dyDescent="0.25">
      <c r="A1473" s="34" t="s">
        <v>300</v>
      </c>
      <c r="B1473" s="35">
        <v>0.43514644351464438</v>
      </c>
      <c r="C1473" s="35">
        <v>0.37229101756055449</v>
      </c>
      <c r="D1473" s="35">
        <v>0.49800186946873426</v>
      </c>
    </row>
    <row r="1474" spans="1:4" x14ac:dyDescent="0.25">
      <c r="A1474" s="34" t="s">
        <v>289</v>
      </c>
      <c r="B1474" s="35">
        <v>3.7499999999999999E-2</v>
      </c>
      <c r="C1474" s="35">
        <v>0</v>
      </c>
      <c r="D1474" s="35">
        <v>7.9131981396517753E-2</v>
      </c>
    </row>
    <row r="1475" spans="1:4" x14ac:dyDescent="0.25">
      <c r="A1475" s="34" t="s">
        <v>290</v>
      </c>
      <c r="B1475" s="35">
        <v>0.11320754716981132</v>
      </c>
      <c r="C1475" s="35">
        <v>6.3957551828206852E-2</v>
      </c>
      <c r="D1475" s="35">
        <v>0.16245754251141581</v>
      </c>
    </row>
    <row r="1476" spans="1:4" x14ac:dyDescent="0.25">
      <c r="A1476" s="34" t="s">
        <v>291</v>
      </c>
      <c r="B1476" s="35">
        <v>8.7866108786610872E-2</v>
      </c>
      <c r="C1476" s="35">
        <v>5.1974153825739874E-2</v>
      </c>
      <c r="D1476" s="35">
        <v>0.12375806374748187</v>
      </c>
    </row>
    <row r="1477" spans="1:4" x14ac:dyDescent="0.25">
      <c r="A1477" s="34" t="s">
        <v>295</v>
      </c>
      <c r="B1477" s="35">
        <v>0.85</v>
      </c>
      <c r="C1477" s="35">
        <v>0.77175327482891054</v>
      </c>
      <c r="D1477" s="35">
        <v>0.92824672517108942</v>
      </c>
    </row>
    <row r="1478" spans="1:4" x14ac:dyDescent="0.25">
      <c r="A1478" s="34" t="s">
        <v>296</v>
      </c>
      <c r="B1478" s="35">
        <v>0.83647798742138368</v>
      </c>
      <c r="C1478" s="35">
        <v>0.77899055932959005</v>
      </c>
      <c r="D1478" s="35">
        <v>0.89396541551317732</v>
      </c>
    </row>
    <row r="1479" spans="1:4" x14ac:dyDescent="0.25">
      <c r="A1479" s="34" t="s">
        <v>297</v>
      </c>
      <c r="B1479" s="35">
        <v>0.84100418410041844</v>
      </c>
      <c r="C1479" s="35">
        <v>0.79464358420979786</v>
      </c>
      <c r="D1479" s="35">
        <v>0.88736478399103902</v>
      </c>
    </row>
    <row r="1480" spans="1:4" x14ac:dyDescent="0.25">
      <c r="A1480" s="34" t="s">
        <v>292</v>
      </c>
      <c r="B1480" s="35">
        <v>6.25E-2</v>
      </c>
      <c r="C1480" s="35">
        <v>9.4559440182031343E-3</v>
      </c>
      <c r="D1480" s="35">
        <v>0.11554405598179687</v>
      </c>
    </row>
    <row r="1481" spans="1:4" x14ac:dyDescent="0.25">
      <c r="A1481" s="34" t="s">
        <v>293</v>
      </c>
      <c r="B1481" s="35">
        <v>8.8050314465408799E-2</v>
      </c>
      <c r="C1481" s="35">
        <v>4.4004118788177553E-2</v>
      </c>
      <c r="D1481" s="35">
        <v>0.13209651014264004</v>
      </c>
    </row>
    <row r="1482" spans="1:4" x14ac:dyDescent="0.25">
      <c r="A1482" s="34" t="s">
        <v>294</v>
      </c>
      <c r="B1482" s="35">
        <v>7.9497907949790794E-2</v>
      </c>
      <c r="C1482" s="35">
        <v>4.5201600732013916E-2</v>
      </c>
      <c r="D1482" s="35">
        <v>0.11379421516756767</v>
      </c>
    </row>
    <row r="1483" spans="1:4" x14ac:dyDescent="0.25">
      <c r="A1483" s="34" t="s">
        <v>288</v>
      </c>
      <c r="B1483" s="35" t="e">
        <v>#DIV/0!</v>
      </c>
      <c r="C1483" s="35" t="e">
        <v>#DIV/0!</v>
      </c>
      <c r="D1483" s="35" t="e">
        <v>#DIV/0!</v>
      </c>
    </row>
    <row r="1484" spans="1:4" x14ac:dyDescent="0.25">
      <c r="A1484" s="33" t="s">
        <v>312</v>
      </c>
      <c r="B1484" s="35">
        <v>0.11452991452991453</v>
      </c>
      <c r="C1484" s="35">
        <v>7.0813343490960259E-2</v>
      </c>
      <c r="D1484" s="35">
        <v>0.15824648556886881</v>
      </c>
    </row>
    <row r="1485" spans="1:4" x14ac:dyDescent="0.25">
      <c r="A1485" s="34" t="s">
        <v>314</v>
      </c>
      <c r="B1485" s="35">
        <v>6.6666666666666666E-2</v>
      </c>
      <c r="C1485" s="35">
        <v>3.1655101625816431E-2</v>
      </c>
      <c r="D1485" s="35">
        <v>0.1016782317075169</v>
      </c>
    </row>
    <row r="1486" spans="1:4" x14ac:dyDescent="0.25">
      <c r="A1486" s="34" t="s">
        <v>313</v>
      </c>
      <c r="B1486" s="35">
        <v>0.1076923076923077</v>
      </c>
      <c r="C1486" s="35">
        <v>6.4182373561379832E-2</v>
      </c>
      <c r="D1486" s="35">
        <v>0.15120224182323555</v>
      </c>
    </row>
    <row r="1487" spans="1:4" x14ac:dyDescent="0.25">
      <c r="A1487" s="34" t="s">
        <v>59</v>
      </c>
      <c r="B1487" s="35">
        <v>0.16923076923076924</v>
      </c>
      <c r="C1487" s="35">
        <v>0.1166025552856845</v>
      </c>
      <c r="D1487" s="35">
        <v>0.22185898317585398</v>
      </c>
    </row>
    <row r="1488" spans="1:4" x14ac:dyDescent="0.25">
      <c r="A1488" s="34" t="s">
        <v>312</v>
      </c>
      <c r="B1488" s="35" t="e">
        <v>#DIV/0!</v>
      </c>
      <c r="C1488" s="35" t="e">
        <v>#DIV/0!</v>
      </c>
      <c r="D1488" s="35" t="e">
        <v>#DIV/0!</v>
      </c>
    </row>
    <row r="1489" spans="1:4" x14ac:dyDescent="0.25">
      <c r="A1489" s="33" t="s">
        <v>315</v>
      </c>
      <c r="B1489" s="35">
        <v>5.9523809523809521E-2</v>
      </c>
      <c r="C1489" s="35">
        <v>2.3745427886393437E-2</v>
      </c>
      <c r="D1489" s="35">
        <v>9.5302191161225597E-2</v>
      </c>
    </row>
    <row r="1490" spans="1:4" x14ac:dyDescent="0.25">
      <c r="A1490" s="34" t="s">
        <v>315</v>
      </c>
      <c r="B1490" s="35">
        <v>5.9523809523809521E-2</v>
      </c>
      <c r="C1490" s="35">
        <v>2.3745427886393437E-2</v>
      </c>
      <c r="D1490" s="35">
        <v>9.5302191161225597E-2</v>
      </c>
    </row>
    <row r="1491" spans="1:4" x14ac:dyDescent="0.25">
      <c r="A1491" s="33" t="s">
        <v>183</v>
      </c>
      <c r="B1491" s="35">
        <v>3.2520325203252036E-2</v>
      </c>
      <c r="C1491" s="35">
        <v>1.3775879658975488E-2</v>
      </c>
      <c r="D1491" s="35">
        <v>5.3419407427092898E-2</v>
      </c>
    </row>
    <row r="1492" spans="1:4" x14ac:dyDescent="0.25">
      <c r="A1492" s="34" t="s">
        <v>185</v>
      </c>
      <c r="B1492" s="35">
        <v>1.4634146341463415E-2</v>
      </c>
      <c r="C1492" s="35">
        <v>0</v>
      </c>
      <c r="D1492" s="35">
        <v>3.1072623852989228E-2</v>
      </c>
    </row>
    <row r="1493" spans="1:4" x14ac:dyDescent="0.25">
      <c r="A1493" s="34" t="s">
        <v>184</v>
      </c>
      <c r="B1493" s="35">
        <v>7.8048780487804878E-2</v>
      </c>
      <c r="C1493" s="35">
        <v>4.1327638976926463E-2</v>
      </c>
      <c r="D1493" s="35">
        <v>0.1147699219986833</v>
      </c>
    </row>
    <row r="1494" spans="1:4" x14ac:dyDescent="0.25">
      <c r="A1494" s="34" t="s">
        <v>186</v>
      </c>
      <c r="B1494" s="35">
        <v>4.8780487804878049E-3</v>
      </c>
      <c r="C1494" s="35">
        <v>0</v>
      </c>
      <c r="D1494" s="35">
        <v>1.4415676429606179E-2</v>
      </c>
    </row>
    <row r="1495" spans="1:4" x14ac:dyDescent="0.25">
      <c r="A1495" s="34" t="s">
        <v>183</v>
      </c>
      <c r="B1495" s="35" t="e">
        <v>#DIV/0!</v>
      </c>
      <c r="C1495" s="35" t="e">
        <v>#DIV/0!</v>
      </c>
      <c r="D1495" s="35" t="e">
        <v>#DIV/0!</v>
      </c>
    </row>
    <row r="1496" spans="1:4" x14ac:dyDescent="0.25">
      <c r="A1496" s="33" t="s">
        <v>66</v>
      </c>
      <c r="B1496" s="35">
        <v>0</v>
      </c>
      <c r="C1496" s="35">
        <v>0</v>
      </c>
      <c r="D1496" s="35">
        <v>0</v>
      </c>
    </row>
    <row r="1497" spans="1:4" x14ac:dyDescent="0.25">
      <c r="A1497" s="34" t="s">
        <v>66</v>
      </c>
      <c r="B1497" s="35">
        <v>0</v>
      </c>
      <c r="C1497" s="35">
        <v>0</v>
      </c>
      <c r="D1497" s="35">
        <v>0</v>
      </c>
    </row>
    <row r="1498" spans="1:4" x14ac:dyDescent="0.25">
      <c r="A1498" s="3" t="s">
        <v>317</v>
      </c>
      <c r="B1498" s="35">
        <v>0.46357027767004882</v>
      </c>
      <c r="C1498" s="35">
        <v>0.41011674772774959</v>
      </c>
      <c r="D1498" s="35">
        <v>0.51858132969734938</v>
      </c>
    </row>
    <row r="1499" spans="1:4" x14ac:dyDescent="0.25">
      <c r="A1499" s="33" t="s">
        <v>157</v>
      </c>
      <c r="B1499" s="35" t="e">
        <v>#DIV/0!</v>
      </c>
      <c r="C1499" s="35" t="e">
        <v>#DIV/0!</v>
      </c>
      <c r="D1499" s="35" t="e">
        <v>#DIV/0!</v>
      </c>
    </row>
    <row r="1500" spans="1:4" x14ac:dyDescent="0.25">
      <c r="A1500" s="34" t="s">
        <v>157</v>
      </c>
      <c r="B1500" s="35" t="e">
        <v>#DIV/0!</v>
      </c>
      <c r="C1500" s="35" t="e">
        <v>#DIV/0!</v>
      </c>
      <c r="D1500" s="35" t="e">
        <v>#DIV/0!</v>
      </c>
    </row>
    <row r="1501" spans="1:4" x14ac:dyDescent="0.25">
      <c r="A1501" s="33" t="s">
        <v>196</v>
      </c>
      <c r="B1501" s="35" t="e">
        <v>#DIV/0!</v>
      </c>
      <c r="C1501" s="35" t="e">
        <v>#DIV/0!</v>
      </c>
      <c r="D1501" s="35" t="e">
        <v>#DIV/0!</v>
      </c>
    </row>
    <row r="1502" spans="1:4" x14ac:dyDescent="0.25">
      <c r="A1502" s="34" t="s">
        <v>197</v>
      </c>
      <c r="B1502" s="35" t="e">
        <v>#DIV/0!</v>
      </c>
      <c r="C1502" s="35" t="e">
        <v>#DIV/0!</v>
      </c>
      <c r="D1502" s="35" t="e">
        <v>#DIV/0!</v>
      </c>
    </row>
    <row r="1503" spans="1:4" x14ac:dyDescent="0.25">
      <c r="A1503" s="34" t="s">
        <v>198</v>
      </c>
      <c r="B1503" s="35" t="e">
        <v>#DIV/0!</v>
      </c>
      <c r="C1503" s="35" t="e">
        <v>#DIV/0!</v>
      </c>
      <c r="D1503" s="35" t="e">
        <v>#DIV/0!</v>
      </c>
    </row>
    <row r="1504" spans="1:4" x14ac:dyDescent="0.25">
      <c r="A1504" s="34" t="s">
        <v>64</v>
      </c>
      <c r="B1504" s="35" t="e">
        <v>#DIV/0!</v>
      </c>
      <c r="C1504" s="35" t="e">
        <v>#DIV/0!</v>
      </c>
      <c r="D1504" s="35" t="e">
        <v>#DIV/0!</v>
      </c>
    </row>
    <row r="1505" spans="1:4" x14ac:dyDescent="0.25">
      <c r="A1505" s="34" t="s">
        <v>196</v>
      </c>
      <c r="B1505" s="35" t="e">
        <v>#DIV/0!</v>
      </c>
      <c r="C1505" s="35" t="e">
        <v>#DIV/0!</v>
      </c>
      <c r="D1505" s="35" t="e">
        <v>#DIV/0!</v>
      </c>
    </row>
    <row r="1506" spans="1:4" x14ac:dyDescent="0.25">
      <c r="A1506" s="34" t="s">
        <v>59</v>
      </c>
      <c r="B1506" s="35" t="e">
        <v>#DIV/0!</v>
      </c>
      <c r="C1506" s="35" t="e">
        <v>#DIV/0!</v>
      </c>
      <c r="D1506" s="35" t="e">
        <v>#DIV/0!</v>
      </c>
    </row>
    <row r="1507" spans="1:4" x14ac:dyDescent="0.25">
      <c r="A1507" s="33" t="s">
        <v>120</v>
      </c>
      <c r="B1507" s="35">
        <v>0.68113772455089827</v>
      </c>
      <c r="C1507" s="35">
        <v>0.66103966725428343</v>
      </c>
      <c r="D1507" s="35">
        <v>0.70123578184751301</v>
      </c>
    </row>
    <row r="1508" spans="1:4" x14ac:dyDescent="0.25">
      <c r="A1508" s="34" t="s">
        <v>120</v>
      </c>
      <c r="B1508" s="35" t="e">
        <v>#DIV/0!</v>
      </c>
      <c r="C1508" s="35" t="e">
        <v>#DIV/0!</v>
      </c>
      <c r="D1508" s="35" t="e">
        <v>#DIV/0!</v>
      </c>
    </row>
    <row r="1509" spans="1:4" x14ac:dyDescent="0.25">
      <c r="A1509" s="34" t="s">
        <v>121</v>
      </c>
      <c r="B1509" s="35">
        <v>0.75598802395209586</v>
      </c>
      <c r="C1509" s="35">
        <v>0.73718315801802359</v>
      </c>
      <c r="D1509" s="35">
        <v>0.77479288988616812</v>
      </c>
    </row>
    <row r="1510" spans="1:4" x14ac:dyDescent="0.25">
      <c r="A1510" s="34" t="s">
        <v>122</v>
      </c>
      <c r="B1510" s="35">
        <v>0.60628742514970058</v>
      </c>
      <c r="C1510" s="35">
        <v>0.58489617649054326</v>
      </c>
      <c r="D1510" s="35">
        <v>0.62767867380885789</v>
      </c>
    </row>
    <row r="1511" spans="1:4" x14ac:dyDescent="0.25">
      <c r="A1511" s="33" t="s">
        <v>61</v>
      </c>
      <c r="B1511" s="35">
        <v>0.62979225905249736</v>
      </c>
      <c r="C1511" s="35">
        <v>0.54985065710453229</v>
      </c>
      <c r="D1511" s="35">
        <v>0.75332197296405612</v>
      </c>
    </row>
    <row r="1512" spans="1:4" x14ac:dyDescent="0.25">
      <c r="A1512" s="34" t="s">
        <v>63</v>
      </c>
      <c r="B1512" s="35">
        <v>0.68715083798882681</v>
      </c>
      <c r="C1512" s="35">
        <v>0.66567139108355355</v>
      </c>
      <c r="D1512" s="35">
        <v>0.70863028489410007</v>
      </c>
    </row>
    <row r="1513" spans="1:4" x14ac:dyDescent="0.25">
      <c r="A1513" s="34" t="s">
        <v>62</v>
      </c>
      <c r="B1513" s="35">
        <v>0.8574181117533719</v>
      </c>
      <c r="C1513" s="35">
        <v>0.82733651397927332</v>
      </c>
      <c r="D1513" s="35">
        <v>0.88749970952747048</v>
      </c>
    </row>
    <row r="1514" spans="1:4" x14ac:dyDescent="0.25">
      <c r="A1514" s="34" t="s">
        <v>64</v>
      </c>
      <c r="B1514" s="35">
        <v>0.25</v>
      </c>
      <c r="C1514" s="35">
        <v>0</v>
      </c>
      <c r="D1514" s="35">
        <v>0.67435244785437498</v>
      </c>
    </row>
    <row r="1515" spans="1:4" x14ac:dyDescent="0.25">
      <c r="A1515" s="34" t="s">
        <v>61</v>
      </c>
      <c r="B1515" s="35" t="e">
        <v>#DIV/0!</v>
      </c>
      <c r="C1515" s="35" t="e">
        <v>#DIV/0!</v>
      </c>
      <c r="D1515" s="35" t="e">
        <v>#DIV/0!</v>
      </c>
    </row>
    <row r="1516" spans="1:4" x14ac:dyDescent="0.25">
      <c r="A1516" s="34" t="s">
        <v>59</v>
      </c>
      <c r="B1516" s="35">
        <v>0.72460008646779073</v>
      </c>
      <c r="C1516" s="35">
        <v>0.7063947233553024</v>
      </c>
      <c r="D1516" s="35">
        <v>0.74280544958027905</v>
      </c>
    </row>
    <row r="1517" spans="1:4" x14ac:dyDescent="0.25">
      <c r="A1517" s="33" t="s">
        <v>172</v>
      </c>
      <c r="B1517" s="35">
        <v>0.69497369305439038</v>
      </c>
      <c r="C1517" s="35">
        <v>0.58985331599285651</v>
      </c>
      <c r="D1517" s="35">
        <v>0.80009407011592415</v>
      </c>
    </row>
    <row r="1518" spans="1:4" x14ac:dyDescent="0.25">
      <c r="A1518" s="34" t="s">
        <v>174</v>
      </c>
      <c r="B1518" s="35">
        <v>0.65829145728643224</v>
      </c>
      <c r="C1518" s="35">
        <v>0.64275935262355854</v>
      </c>
      <c r="D1518" s="35">
        <v>0.67382356194930593</v>
      </c>
    </row>
    <row r="1519" spans="1:4" x14ac:dyDescent="0.25">
      <c r="A1519" s="34" t="s">
        <v>173</v>
      </c>
      <c r="B1519" s="35">
        <v>0.85677419354838713</v>
      </c>
      <c r="C1519" s="35">
        <v>0.83211101501842943</v>
      </c>
      <c r="D1519" s="35">
        <v>0.88143737207834483</v>
      </c>
    </row>
    <row r="1520" spans="1:4" x14ac:dyDescent="0.25">
      <c r="A1520" s="34" t="s">
        <v>175</v>
      </c>
      <c r="B1520" s="35">
        <v>0.5714285714285714</v>
      </c>
      <c r="C1520" s="35">
        <v>0.2048225158321042</v>
      </c>
      <c r="D1520" s="35">
        <v>0.93803462702503859</v>
      </c>
    </row>
    <row r="1521" spans="1:4" x14ac:dyDescent="0.25">
      <c r="A1521" s="34" t="s">
        <v>172</v>
      </c>
      <c r="B1521" s="35" t="e">
        <v>#DIV/0!</v>
      </c>
      <c r="C1521" s="35" t="e">
        <v>#DIV/0!</v>
      </c>
      <c r="D1521" s="35" t="e">
        <v>#DIV/0!</v>
      </c>
    </row>
    <row r="1522" spans="1:4" x14ac:dyDescent="0.25">
      <c r="A1522" s="34" t="s">
        <v>59</v>
      </c>
      <c r="B1522" s="35">
        <v>0.69340054995417044</v>
      </c>
      <c r="C1522" s="35">
        <v>0.67972038049733363</v>
      </c>
      <c r="D1522" s="35">
        <v>0.70708071941100725</v>
      </c>
    </row>
    <row r="1523" spans="1:4" x14ac:dyDescent="0.25">
      <c r="A1523" s="33" t="s">
        <v>72</v>
      </c>
      <c r="B1523" s="35">
        <v>0.80772665101238894</v>
      </c>
      <c r="C1523" s="35">
        <v>0.75058212890594111</v>
      </c>
      <c r="D1523" s="35">
        <v>0.85746071955829561</v>
      </c>
    </row>
    <row r="1524" spans="1:4" x14ac:dyDescent="0.25">
      <c r="A1524" s="34" t="s">
        <v>74</v>
      </c>
      <c r="B1524" s="35">
        <v>0.875</v>
      </c>
      <c r="C1524" s="35">
        <v>0.71294773219729379</v>
      </c>
      <c r="D1524" s="35">
        <v>1</v>
      </c>
    </row>
    <row r="1525" spans="1:4" x14ac:dyDescent="0.25">
      <c r="A1525" s="34" t="s">
        <v>75</v>
      </c>
      <c r="B1525" s="35">
        <v>0.69047619047619047</v>
      </c>
      <c r="C1525" s="35">
        <v>0.64626290271317954</v>
      </c>
      <c r="D1525" s="35">
        <v>0.73468947823920139</v>
      </c>
    </row>
    <row r="1526" spans="1:4" x14ac:dyDescent="0.25">
      <c r="A1526" s="34" t="s">
        <v>73</v>
      </c>
      <c r="B1526" s="35">
        <v>1</v>
      </c>
      <c r="C1526" s="35">
        <v>1</v>
      </c>
      <c r="D1526" s="35">
        <v>1</v>
      </c>
    </row>
    <row r="1527" spans="1:4" x14ac:dyDescent="0.25">
      <c r="A1527" s="34" t="s">
        <v>76</v>
      </c>
      <c r="B1527" s="35">
        <v>0.75078864353312302</v>
      </c>
      <c r="C1527" s="35">
        <v>0.70317085717264938</v>
      </c>
      <c r="D1527" s="35">
        <v>0.79840642989359667</v>
      </c>
    </row>
    <row r="1528" spans="1:4" x14ac:dyDescent="0.25">
      <c r="A1528" s="34" t="s">
        <v>72</v>
      </c>
      <c r="B1528" s="35" t="e">
        <v>#DIV/0!</v>
      </c>
      <c r="C1528" s="35" t="e">
        <v>#DIV/0!</v>
      </c>
      <c r="D1528" s="35" t="e">
        <v>#DIV/0!</v>
      </c>
    </row>
    <row r="1529" spans="1:4" x14ac:dyDescent="0.25">
      <c r="A1529" s="34" t="s">
        <v>59</v>
      </c>
      <c r="B1529" s="35">
        <v>0.72236842105263155</v>
      </c>
      <c r="C1529" s="35">
        <v>0.69052915244658264</v>
      </c>
      <c r="D1529" s="35">
        <v>0.75420768965868046</v>
      </c>
    </row>
    <row r="1530" spans="1:4" x14ac:dyDescent="0.25">
      <c r="A1530" s="33" t="s">
        <v>177</v>
      </c>
      <c r="B1530" s="35">
        <v>0.31481491899189917</v>
      </c>
      <c r="C1530" s="35">
        <v>0.2586675061794137</v>
      </c>
      <c r="D1530" s="35">
        <v>0.39244781340885981</v>
      </c>
    </row>
    <row r="1531" spans="1:4" x14ac:dyDescent="0.25">
      <c r="A1531" s="34" t="s">
        <v>174</v>
      </c>
      <c r="B1531" s="35">
        <v>0.3125</v>
      </c>
      <c r="C1531" s="35">
        <v>0.2925801636601178</v>
      </c>
      <c r="D1531" s="35">
        <v>0.3324198363398822</v>
      </c>
    </row>
    <row r="1532" spans="1:4" x14ac:dyDescent="0.25">
      <c r="A1532" s="34" t="s">
        <v>173</v>
      </c>
      <c r="B1532" s="35">
        <v>0.52272727272727271</v>
      </c>
      <c r="C1532" s="35">
        <v>0.43751738469317852</v>
      </c>
      <c r="D1532" s="35">
        <v>0.60793716076136695</v>
      </c>
    </row>
    <row r="1533" spans="1:4" x14ac:dyDescent="0.25">
      <c r="A1533" s="34" t="s">
        <v>175</v>
      </c>
      <c r="B1533" s="35">
        <v>9.9999999999999978E-2</v>
      </c>
      <c r="C1533" s="35">
        <v>0</v>
      </c>
      <c r="D1533" s="35">
        <v>0.28594192641790067</v>
      </c>
    </row>
    <row r="1534" spans="1:4" x14ac:dyDescent="0.25">
      <c r="A1534" s="34" t="s">
        <v>177</v>
      </c>
      <c r="B1534" s="35" t="e">
        <v>#DIV/0!</v>
      </c>
      <c r="C1534" s="35" t="e">
        <v>#DIV/0!</v>
      </c>
      <c r="D1534" s="35" t="e">
        <v>#DIV/0!</v>
      </c>
    </row>
    <row r="1535" spans="1:4" x14ac:dyDescent="0.25">
      <c r="A1535" s="34" t="s">
        <v>59</v>
      </c>
      <c r="B1535" s="35">
        <v>0.32403240324032401</v>
      </c>
      <c r="C1535" s="35">
        <v>0.30457247636435858</v>
      </c>
      <c r="D1535" s="35">
        <v>0.34349233011628943</v>
      </c>
    </row>
    <row r="1536" spans="1:4" x14ac:dyDescent="0.25">
      <c r="A1536" s="33" t="s">
        <v>50</v>
      </c>
      <c r="B1536" s="35">
        <v>0.61763869132290183</v>
      </c>
      <c r="C1536" s="35">
        <v>0.60627857899733462</v>
      </c>
      <c r="D1536" s="35">
        <v>0.62899880364846905</v>
      </c>
    </row>
    <row r="1537" spans="1:4" x14ac:dyDescent="0.25">
      <c r="A1537" s="34" t="s">
        <v>50</v>
      </c>
      <c r="B1537" s="35">
        <v>0.61763869132290183</v>
      </c>
      <c r="C1537" s="35">
        <v>0.60627857899733462</v>
      </c>
      <c r="D1537" s="35">
        <v>0.62899880364846905</v>
      </c>
    </row>
    <row r="1538" spans="1:4" x14ac:dyDescent="0.25">
      <c r="A1538" s="33" t="s">
        <v>90</v>
      </c>
      <c r="B1538" s="35" t="e">
        <v>#DIV/0!</v>
      </c>
      <c r="C1538" s="35" t="e">
        <v>#DIV/0!</v>
      </c>
      <c r="D1538" s="35" t="e">
        <v>#DIV/0!</v>
      </c>
    </row>
    <row r="1539" spans="1:4" x14ac:dyDescent="0.25">
      <c r="A1539" s="34" t="s">
        <v>94</v>
      </c>
      <c r="B1539" s="35" t="e">
        <v>#DIV/0!</v>
      </c>
      <c r="C1539" s="35" t="e">
        <v>#DIV/0!</v>
      </c>
      <c r="D1539" s="35" t="e">
        <v>#DIV/0!</v>
      </c>
    </row>
    <row r="1540" spans="1:4" x14ac:dyDescent="0.25">
      <c r="A1540" s="34" t="s">
        <v>98</v>
      </c>
      <c r="B1540" s="35" t="e">
        <v>#DIV/0!</v>
      </c>
      <c r="C1540" s="35" t="e">
        <v>#DIV/0!</v>
      </c>
      <c r="D1540" s="35" t="e">
        <v>#DIV/0!</v>
      </c>
    </row>
    <row r="1541" spans="1:4" x14ac:dyDescent="0.25">
      <c r="A1541" s="34" t="s">
        <v>102</v>
      </c>
      <c r="B1541" s="35" t="e">
        <v>#DIV/0!</v>
      </c>
      <c r="C1541" s="35" t="e">
        <v>#DIV/0!</v>
      </c>
      <c r="D1541" s="35" t="e">
        <v>#DIV/0!</v>
      </c>
    </row>
    <row r="1542" spans="1:4" x14ac:dyDescent="0.25">
      <c r="A1542" s="34" t="s">
        <v>90</v>
      </c>
      <c r="B1542" s="35" t="e">
        <v>#DIV/0!</v>
      </c>
      <c r="C1542" s="35" t="e">
        <v>#DIV/0!</v>
      </c>
      <c r="D1542" s="35" t="e">
        <v>#DIV/0!</v>
      </c>
    </row>
    <row r="1543" spans="1:4" x14ac:dyDescent="0.25">
      <c r="A1543" s="34" t="s">
        <v>92</v>
      </c>
      <c r="B1543" s="35" t="e">
        <v>#DIV/0!</v>
      </c>
      <c r="C1543" s="35" t="e">
        <v>#DIV/0!</v>
      </c>
      <c r="D1543" s="35" t="e">
        <v>#DIV/0!</v>
      </c>
    </row>
    <row r="1544" spans="1:4" x14ac:dyDescent="0.25">
      <c r="A1544" s="34" t="s">
        <v>96</v>
      </c>
      <c r="B1544" s="35" t="e">
        <v>#DIV/0!</v>
      </c>
      <c r="C1544" s="35" t="e">
        <v>#DIV/0!</v>
      </c>
      <c r="D1544" s="35" t="e">
        <v>#DIV/0!</v>
      </c>
    </row>
    <row r="1545" spans="1:4" x14ac:dyDescent="0.25">
      <c r="A1545" s="34" t="s">
        <v>100</v>
      </c>
      <c r="B1545" s="35" t="e">
        <v>#DIV/0!</v>
      </c>
      <c r="C1545" s="35" t="e">
        <v>#DIV/0!</v>
      </c>
      <c r="D1545" s="35" t="e">
        <v>#DIV/0!</v>
      </c>
    </row>
    <row r="1546" spans="1:4" x14ac:dyDescent="0.25">
      <c r="A1546" s="34" t="s">
        <v>93</v>
      </c>
      <c r="B1546" s="35" t="e">
        <v>#DIV/0!</v>
      </c>
      <c r="C1546" s="35" t="e">
        <v>#DIV/0!</v>
      </c>
      <c r="D1546" s="35" t="e">
        <v>#DIV/0!</v>
      </c>
    </row>
    <row r="1547" spans="1:4" x14ac:dyDescent="0.25">
      <c r="A1547" s="34" t="s">
        <v>97</v>
      </c>
      <c r="B1547" s="35" t="e">
        <v>#DIV/0!</v>
      </c>
      <c r="C1547" s="35" t="e">
        <v>#DIV/0!</v>
      </c>
      <c r="D1547" s="35" t="e">
        <v>#DIV/0!</v>
      </c>
    </row>
    <row r="1548" spans="1:4" x14ac:dyDescent="0.25">
      <c r="A1548" s="34" t="s">
        <v>101</v>
      </c>
      <c r="B1548" s="35" t="e">
        <v>#DIV/0!</v>
      </c>
      <c r="C1548" s="35" t="e">
        <v>#DIV/0!</v>
      </c>
      <c r="D1548" s="35" t="e">
        <v>#DIV/0!</v>
      </c>
    </row>
    <row r="1549" spans="1:4" x14ac:dyDescent="0.25">
      <c r="A1549" s="34" t="s">
        <v>91</v>
      </c>
      <c r="B1549" s="35" t="e">
        <v>#DIV/0!</v>
      </c>
      <c r="C1549" s="35" t="e">
        <v>#DIV/0!</v>
      </c>
      <c r="D1549" s="35" t="e">
        <v>#DIV/0!</v>
      </c>
    </row>
    <row r="1550" spans="1:4" x14ac:dyDescent="0.25">
      <c r="A1550" s="34" t="s">
        <v>95</v>
      </c>
      <c r="B1550" s="35" t="e">
        <v>#DIV/0!</v>
      </c>
      <c r="C1550" s="35" t="e">
        <v>#DIV/0!</v>
      </c>
      <c r="D1550" s="35" t="e">
        <v>#DIV/0!</v>
      </c>
    </row>
    <row r="1551" spans="1:4" x14ac:dyDescent="0.25">
      <c r="A1551" s="34" t="s">
        <v>99</v>
      </c>
      <c r="B1551" s="35" t="e">
        <v>#DIV/0!</v>
      </c>
      <c r="C1551" s="35" t="e">
        <v>#DIV/0!</v>
      </c>
      <c r="D1551" s="35" t="e">
        <v>#DIV/0!</v>
      </c>
    </row>
    <row r="1552" spans="1:4" x14ac:dyDescent="0.25">
      <c r="A1552" s="33" t="s">
        <v>52</v>
      </c>
      <c r="B1552" s="35">
        <v>0.44768856447688565</v>
      </c>
      <c r="C1552" s="35">
        <v>0.39961401991081014</v>
      </c>
      <c r="D1552" s="35">
        <v>0.49576310904296117</v>
      </c>
    </row>
    <row r="1553" spans="1:4" x14ac:dyDescent="0.25">
      <c r="A1553" s="34" t="s">
        <v>52</v>
      </c>
      <c r="B1553" s="35">
        <v>0.44768856447688565</v>
      </c>
      <c r="C1553" s="35">
        <v>0.39961401991081014</v>
      </c>
      <c r="D1553" s="35">
        <v>0.49576310904296117</v>
      </c>
    </row>
    <row r="1554" spans="1:4" x14ac:dyDescent="0.25">
      <c r="A1554" s="33" t="s">
        <v>238</v>
      </c>
      <c r="B1554" s="35">
        <v>0.38524924949991812</v>
      </c>
      <c r="C1554" s="35">
        <v>0.37000902185324197</v>
      </c>
      <c r="D1554" s="35">
        <v>0.40048947714659427</v>
      </c>
    </row>
    <row r="1555" spans="1:4" x14ac:dyDescent="0.25">
      <c r="A1555" s="34" t="s">
        <v>240</v>
      </c>
      <c r="B1555" s="35">
        <v>0.41862348178137654</v>
      </c>
      <c r="C1555" s="35">
        <v>0.39916772489530095</v>
      </c>
      <c r="D1555" s="35">
        <v>0.43807923866745213</v>
      </c>
    </row>
    <row r="1556" spans="1:4" x14ac:dyDescent="0.25">
      <c r="A1556" s="34" t="s">
        <v>241</v>
      </c>
      <c r="B1556" s="35">
        <v>0.24945054945054945</v>
      </c>
      <c r="C1556" s="35">
        <v>0.23539372349516685</v>
      </c>
      <c r="D1556" s="35">
        <v>0.26350737540593205</v>
      </c>
    </row>
    <row r="1557" spans="1:4" x14ac:dyDescent="0.25">
      <c r="A1557" s="34" t="s">
        <v>239</v>
      </c>
      <c r="B1557" s="35">
        <v>0.49518613607188705</v>
      </c>
      <c r="C1557" s="35">
        <v>0.47763087783894093</v>
      </c>
      <c r="D1557" s="35">
        <v>0.51274139430483312</v>
      </c>
    </row>
    <row r="1558" spans="1:4" x14ac:dyDescent="0.25">
      <c r="A1558" s="34" t="s">
        <v>238</v>
      </c>
      <c r="B1558" s="35" t="e">
        <v>#DIV/0!</v>
      </c>
      <c r="C1558" s="35" t="e">
        <v>#DIV/0!</v>
      </c>
      <c r="D1558" s="35" t="e">
        <v>#DIV/0!</v>
      </c>
    </row>
    <row r="1559" spans="1:4" x14ac:dyDescent="0.25">
      <c r="A1559" s="34" t="s">
        <v>59</v>
      </c>
      <c r="B1559" s="35">
        <v>0.3777368306958595</v>
      </c>
      <c r="C1559" s="35">
        <v>0.36784376118355921</v>
      </c>
      <c r="D1559" s="35">
        <v>0.38762990020815979</v>
      </c>
    </row>
    <row r="1560" spans="1:4" x14ac:dyDescent="0.25">
      <c r="A1560" s="33" t="s">
        <v>23</v>
      </c>
      <c r="B1560" s="35">
        <v>0.7665929203539823</v>
      </c>
      <c r="C1560" s="35">
        <v>0.71254495606989654</v>
      </c>
      <c r="D1560" s="35">
        <v>0.82064088463806795</v>
      </c>
    </row>
    <row r="1561" spans="1:4" x14ac:dyDescent="0.25">
      <c r="A1561" s="34" t="s">
        <v>23</v>
      </c>
      <c r="B1561" s="35" t="e">
        <v>#DIV/0!</v>
      </c>
      <c r="C1561" s="35" t="e">
        <v>#DIV/0!</v>
      </c>
      <c r="D1561" s="35" t="e">
        <v>#DIV/0!</v>
      </c>
    </row>
    <row r="1562" spans="1:4" x14ac:dyDescent="0.25">
      <c r="A1562" s="34" t="s">
        <v>42</v>
      </c>
      <c r="B1562" s="35" t="e">
        <v>#DIV/0!</v>
      </c>
      <c r="C1562" s="35" t="e">
        <v>#DIV/0!</v>
      </c>
      <c r="D1562" s="35" t="e">
        <v>#DIV/0!</v>
      </c>
    </row>
    <row r="1563" spans="1:4" x14ac:dyDescent="0.25">
      <c r="A1563" s="34" t="s">
        <v>35</v>
      </c>
      <c r="B1563" s="35">
        <v>0.61946902654867253</v>
      </c>
      <c r="C1563" s="35">
        <v>0.55616859714550004</v>
      </c>
      <c r="D1563" s="35">
        <v>0.68276945595184502</v>
      </c>
    </row>
    <row r="1564" spans="1:4" x14ac:dyDescent="0.25">
      <c r="A1564" s="34" t="s">
        <v>39</v>
      </c>
      <c r="B1564" s="35" t="e">
        <v>#DIV/0!</v>
      </c>
      <c r="C1564" s="35" t="e">
        <v>#DIV/0!</v>
      </c>
      <c r="D1564" s="35" t="e">
        <v>#DIV/0!</v>
      </c>
    </row>
    <row r="1565" spans="1:4" x14ac:dyDescent="0.25">
      <c r="A1565" s="34" t="s">
        <v>24</v>
      </c>
      <c r="B1565" s="35">
        <v>0.69911504424778759</v>
      </c>
      <c r="C1565" s="35">
        <v>0.63931845505514007</v>
      </c>
      <c r="D1565" s="35">
        <v>0.75891163344043511</v>
      </c>
    </row>
    <row r="1566" spans="1:4" x14ac:dyDescent="0.25">
      <c r="A1566" s="34" t="s">
        <v>31</v>
      </c>
      <c r="B1566" s="35" t="e">
        <v>#DIV/0!</v>
      </c>
      <c r="C1566" s="35" t="e">
        <v>#DIV/0!</v>
      </c>
      <c r="D1566" s="35" t="e">
        <v>#DIV/0!</v>
      </c>
    </row>
    <row r="1567" spans="1:4" x14ac:dyDescent="0.25">
      <c r="A1567" s="34" t="s">
        <v>28</v>
      </c>
      <c r="B1567" s="35">
        <v>0.77876106194690264</v>
      </c>
      <c r="C1567" s="35">
        <v>0.72464393292339846</v>
      </c>
      <c r="D1567" s="35">
        <v>0.83287819097040683</v>
      </c>
    </row>
    <row r="1568" spans="1:4" x14ac:dyDescent="0.25">
      <c r="A1568" s="34" t="s">
        <v>27</v>
      </c>
      <c r="B1568" s="35">
        <v>0.80973451327433632</v>
      </c>
      <c r="C1568" s="35">
        <v>0.75856006309372648</v>
      </c>
      <c r="D1568" s="35">
        <v>0.86090896345494616</v>
      </c>
    </row>
    <row r="1569" spans="1:4" x14ac:dyDescent="0.25">
      <c r="A1569" s="34" t="s">
        <v>33</v>
      </c>
      <c r="B1569" s="35" t="e">
        <v>#DIV/0!</v>
      </c>
      <c r="C1569" s="35" t="e">
        <v>#DIV/0!</v>
      </c>
      <c r="D1569" s="35" t="e">
        <v>#DIV/0!</v>
      </c>
    </row>
    <row r="1570" spans="1:4" x14ac:dyDescent="0.25">
      <c r="A1570" s="34" t="s">
        <v>25</v>
      </c>
      <c r="B1570" s="35">
        <v>0.81858407079646023</v>
      </c>
      <c r="C1570" s="35">
        <v>0.76834157495960109</v>
      </c>
      <c r="D1570" s="35">
        <v>0.86882656663331936</v>
      </c>
    </row>
    <row r="1571" spans="1:4" x14ac:dyDescent="0.25">
      <c r="A1571" s="34" t="s">
        <v>26</v>
      </c>
      <c r="B1571" s="35">
        <v>0.84955752212389379</v>
      </c>
      <c r="C1571" s="35">
        <v>0.80294705176819692</v>
      </c>
      <c r="D1571" s="35">
        <v>0.89616799247959067</v>
      </c>
    </row>
    <row r="1572" spans="1:4" x14ac:dyDescent="0.25">
      <c r="A1572" s="34" t="s">
        <v>30</v>
      </c>
      <c r="B1572" s="35">
        <v>0.73008849557522126</v>
      </c>
      <c r="C1572" s="35">
        <v>0.67221225646129246</v>
      </c>
      <c r="D1572" s="35">
        <v>0.78796473468915007</v>
      </c>
    </row>
    <row r="1573" spans="1:4" x14ac:dyDescent="0.25">
      <c r="A1573" s="34" t="s">
        <v>32</v>
      </c>
      <c r="B1573" s="35" t="e">
        <v>#DIV/0!</v>
      </c>
      <c r="C1573" s="35" t="e">
        <v>#DIV/0!</v>
      </c>
      <c r="D1573" s="35" t="e">
        <v>#DIV/0!</v>
      </c>
    </row>
    <row r="1574" spans="1:4" x14ac:dyDescent="0.25">
      <c r="A1574" s="34" t="s">
        <v>29</v>
      </c>
      <c r="B1574" s="35">
        <v>0.82743362831858402</v>
      </c>
      <c r="C1574" s="35">
        <v>0.77816771715231725</v>
      </c>
      <c r="D1574" s="35">
        <v>0.8766995394848508</v>
      </c>
    </row>
    <row r="1575" spans="1:4" x14ac:dyDescent="0.25">
      <c r="A1575" s="33" t="s">
        <v>56</v>
      </c>
      <c r="B1575" s="35">
        <v>0.41592312373893692</v>
      </c>
      <c r="C1575" s="35">
        <v>0.39063719622225901</v>
      </c>
      <c r="D1575" s="35">
        <v>0.44120905125561477</v>
      </c>
    </row>
    <row r="1576" spans="1:4" x14ac:dyDescent="0.25">
      <c r="A1576" s="34" t="s">
        <v>57</v>
      </c>
      <c r="B1576" s="35">
        <v>0.35900621118012421</v>
      </c>
      <c r="C1576" s="35">
        <v>0.32586746878959127</v>
      </c>
      <c r="D1576" s="35">
        <v>0.39214495357065715</v>
      </c>
    </row>
    <row r="1577" spans="1:4" x14ac:dyDescent="0.25">
      <c r="A1577" s="34" t="s">
        <v>58</v>
      </c>
      <c r="B1577" s="35">
        <v>0.46047316791690712</v>
      </c>
      <c r="C1577" s="35">
        <v>0.43700574076480958</v>
      </c>
      <c r="D1577" s="35">
        <v>0.48394059506900466</v>
      </c>
    </row>
    <row r="1578" spans="1:4" x14ac:dyDescent="0.25">
      <c r="A1578" s="34" t="s">
        <v>56</v>
      </c>
      <c r="B1578" s="35" t="e">
        <v>#DIV/0!</v>
      </c>
      <c r="C1578" s="35" t="e">
        <v>#DIV/0!</v>
      </c>
      <c r="D1578" s="35" t="e">
        <v>#DIV/0!</v>
      </c>
    </row>
    <row r="1579" spans="1:4" x14ac:dyDescent="0.25">
      <c r="A1579" s="34" t="s">
        <v>59</v>
      </c>
      <c r="B1579" s="35">
        <v>0.42828999211977936</v>
      </c>
      <c r="C1579" s="35">
        <v>0.40903837911237617</v>
      </c>
      <c r="D1579" s="35">
        <v>0.44754160512718255</v>
      </c>
    </row>
    <row r="1580" spans="1:4" x14ac:dyDescent="0.25">
      <c r="A1580" s="33" t="s">
        <v>54</v>
      </c>
      <c r="B1580" s="35">
        <v>0.52068126520681268</v>
      </c>
      <c r="C1580" s="35">
        <v>0.47238279910826803</v>
      </c>
      <c r="D1580" s="35">
        <v>0.56897973130535728</v>
      </c>
    </row>
    <row r="1581" spans="1:4" x14ac:dyDescent="0.25">
      <c r="A1581" s="34" t="s">
        <v>54</v>
      </c>
      <c r="B1581" s="35">
        <v>0.52068126520681268</v>
      </c>
      <c r="C1581" s="35">
        <v>0.47238279910826803</v>
      </c>
      <c r="D1581" s="35">
        <v>0.56897973130535728</v>
      </c>
    </row>
    <row r="1582" spans="1:4" x14ac:dyDescent="0.25">
      <c r="A1582" s="33" t="s">
        <v>104</v>
      </c>
      <c r="B1582" s="35">
        <v>0.53690186536901863</v>
      </c>
      <c r="C1582" s="35">
        <v>0.49545198692837283</v>
      </c>
      <c r="D1582" s="35">
        <v>0.57835174380966448</v>
      </c>
    </row>
    <row r="1583" spans="1:4" x14ac:dyDescent="0.25">
      <c r="A1583" s="34" t="s">
        <v>109</v>
      </c>
      <c r="B1583" s="35" t="e">
        <v>#DIV/0!</v>
      </c>
      <c r="C1583" s="35" t="e">
        <v>#DIV/0!</v>
      </c>
      <c r="D1583" s="35" t="e">
        <v>#DIV/0!</v>
      </c>
    </row>
    <row r="1584" spans="1:4" x14ac:dyDescent="0.25">
      <c r="A1584" s="34" t="s">
        <v>104</v>
      </c>
      <c r="B1584" s="35" t="e">
        <v>#DIV/0!</v>
      </c>
      <c r="C1584" s="35" t="e">
        <v>#DIV/0!</v>
      </c>
      <c r="D1584" s="35" t="e">
        <v>#DIV/0!</v>
      </c>
    </row>
    <row r="1585" spans="1:4" x14ac:dyDescent="0.25">
      <c r="A1585" s="34" t="s">
        <v>108</v>
      </c>
      <c r="B1585" s="35">
        <v>0.28953771289537711</v>
      </c>
      <c r="C1585" s="35">
        <v>0.24568885914781327</v>
      </c>
      <c r="D1585" s="35">
        <v>0.33338656664294097</v>
      </c>
    </row>
    <row r="1586" spans="1:4" x14ac:dyDescent="0.25">
      <c r="A1586" s="34" t="s">
        <v>107</v>
      </c>
      <c r="B1586" s="35">
        <v>0.45012165450121655</v>
      </c>
      <c r="C1586" s="35">
        <v>0.40202294522124177</v>
      </c>
      <c r="D1586" s="35">
        <v>0.49822036378119133</v>
      </c>
    </row>
    <row r="1587" spans="1:4" x14ac:dyDescent="0.25">
      <c r="A1587" s="34" t="s">
        <v>105</v>
      </c>
      <c r="B1587" s="35" t="e">
        <v>#DIV/0!</v>
      </c>
      <c r="C1587" s="35" t="e">
        <v>#DIV/0!</v>
      </c>
      <c r="D1587" s="35" t="e">
        <v>#DIV/0!</v>
      </c>
    </row>
    <row r="1588" spans="1:4" x14ac:dyDescent="0.25">
      <c r="A1588" s="34" t="s">
        <v>264</v>
      </c>
      <c r="B1588" s="35">
        <v>0.87104622871046233</v>
      </c>
      <c r="C1588" s="35">
        <v>0.83864415641606338</v>
      </c>
      <c r="D1588" s="35">
        <v>0.90344830100486129</v>
      </c>
    </row>
    <row r="1589" spans="1:4" x14ac:dyDescent="0.25">
      <c r="A1589" s="34" t="s">
        <v>106</v>
      </c>
      <c r="B1589" s="35" t="e">
        <v>#DIV/0!</v>
      </c>
      <c r="C1589" s="35" t="e">
        <v>#DIV/0!</v>
      </c>
      <c r="D1589" s="35" t="e">
        <v>#DIV/0!</v>
      </c>
    </row>
    <row r="1590" spans="1:4" x14ac:dyDescent="0.25">
      <c r="A1590" s="33" t="s">
        <v>78</v>
      </c>
      <c r="B1590" s="35">
        <v>0.6058394160583942</v>
      </c>
      <c r="C1590" s="35">
        <v>0.55859499631347198</v>
      </c>
      <c r="D1590" s="35">
        <v>0.65308383580331641</v>
      </c>
    </row>
    <row r="1591" spans="1:4" x14ac:dyDescent="0.25">
      <c r="A1591" s="34" t="s">
        <v>78</v>
      </c>
      <c r="B1591" s="35">
        <v>0.6058394160583942</v>
      </c>
      <c r="C1591" s="35">
        <v>0.55859499631347198</v>
      </c>
      <c r="D1591" s="35">
        <v>0.65308383580331641</v>
      </c>
    </row>
    <row r="1592" spans="1:4" x14ac:dyDescent="0.25">
      <c r="A1592" s="33" t="s">
        <v>153</v>
      </c>
      <c r="B1592" s="35" t="e">
        <v>#DIV/0!</v>
      </c>
      <c r="C1592" s="35" t="e">
        <v>#DIV/0!</v>
      </c>
      <c r="D1592" s="35" t="e">
        <v>#DIV/0!</v>
      </c>
    </row>
    <row r="1593" spans="1:4" x14ac:dyDescent="0.25">
      <c r="A1593" s="34" t="s">
        <v>129</v>
      </c>
      <c r="B1593" s="35" t="e">
        <v>#DIV/0!</v>
      </c>
      <c r="C1593" s="35" t="e">
        <v>#DIV/0!</v>
      </c>
      <c r="D1593" s="35" t="e">
        <v>#DIV/0!</v>
      </c>
    </row>
    <row r="1594" spans="1:4" x14ac:dyDescent="0.25">
      <c r="A1594" s="34" t="s">
        <v>154</v>
      </c>
      <c r="B1594" s="35" t="e">
        <v>#DIV/0!</v>
      </c>
      <c r="C1594" s="35" t="e">
        <v>#DIV/0!</v>
      </c>
      <c r="D1594" s="35" t="e">
        <v>#DIV/0!</v>
      </c>
    </row>
    <row r="1595" spans="1:4" x14ac:dyDescent="0.25">
      <c r="A1595" s="34" t="s">
        <v>135</v>
      </c>
      <c r="B1595" s="35" t="e">
        <v>#DIV/0!</v>
      </c>
      <c r="C1595" s="35" t="e">
        <v>#DIV/0!</v>
      </c>
      <c r="D1595" s="35" t="e">
        <v>#DIV/0!</v>
      </c>
    </row>
    <row r="1596" spans="1:4" x14ac:dyDescent="0.25">
      <c r="A1596" s="34" t="s">
        <v>130</v>
      </c>
      <c r="B1596" s="35" t="e">
        <v>#DIV/0!</v>
      </c>
      <c r="C1596" s="35" t="e">
        <v>#DIV/0!</v>
      </c>
      <c r="D1596" s="35" t="e">
        <v>#DIV/0!</v>
      </c>
    </row>
    <row r="1597" spans="1:4" x14ac:dyDescent="0.25">
      <c r="A1597" s="34" t="s">
        <v>155</v>
      </c>
      <c r="B1597" s="35" t="e">
        <v>#DIV/0!</v>
      </c>
      <c r="C1597" s="35" t="e">
        <v>#DIV/0!</v>
      </c>
      <c r="D1597" s="35" t="e">
        <v>#DIV/0!</v>
      </c>
    </row>
    <row r="1598" spans="1:4" x14ac:dyDescent="0.25">
      <c r="A1598" s="34" t="s">
        <v>136</v>
      </c>
      <c r="B1598" s="35" t="e">
        <v>#DIV/0!</v>
      </c>
      <c r="C1598" s="35" t="e">
        <v>#DIV/0!</v>
      </c>
      <c r="D1598" s="35" t="e">
        <v>#DIV/0!</v>
      </c>
    </row>
    <row r="1599" spans="1:4" x14ac:dyDescent="0.25">
      <c r="A1599" s="34" t="s">
        <v>153</v>
      </c>
      <c r="B1599" s="35" t="e">
        <v>#DIV/0!</v>
      </c>
      <c r="C1599" s="35" t="e">
        <v>#DIV/0!</v>
      </c>
      <c r="D1599" s="35" t="e">
        <v>#DIV/0!</v>
      </c>
    </row>
    <row r="1600" spans="1:4" x14ac:dyDescent="0.25">
      <c r="A1600" s="33" t="s">
        <v>145</v>
      </c>
      <c r="B1600" s="35" t="e">
        <v>#DIV/0!</v>
      </c>
      <c r="C1600" s="35" t="e">
        <v>#DIV/0!</v>
      </c>
      <c r="D1600" s="35" t="e">
        <v>#DIV/0!</v>
      </c>
    </row>
    <row r="1601" spans="1:4" x14ac:dyDescent="0.25">
      <c r="A1601" s="34" t="s">
        <v>148</v>
      </c>
      <c r="B1601" s="35" t="e">
        <v>#DIV/0!</v>
      </c>
      <c r="C1601" s="35" t="e">
        <v>#DIV/0!</v>
      </c>
      <c r="D1601" s="35" t="e">
        <v>#DIV/0!</v>
      </c>
    </row>
    <row r="1602" spans="1:4" x14ac:dyDescent="0.25">
      <c r="A1602" s="34" t="s">
        <v>146</v>
      </c>
      <c r="B1602" s="35" t="e">
        <v>#DIV/0!</v>
      </c>
      <c r="C1602" s="35" t="e">
        <v>#DIV/0!</v>
      </c>
      <c r="D1602" s="35" t="e">
        <v>#DIV/0!</v>
      </c>
    </row>
    <row r="1603" spans="1:4" x14ac:dyDescent="0.25">
      <c r="A1603" s="34" t="s">
        <v>150</v>
      </c>
      <c r="B1603" s="35" t="e">
        <v>#DIV/0!</v>
      </c>
      <c r="C1603" s="35" t="e">
        <v>#DIV/0!</v>
      </c>
      <c r="D1603" s="35" t="e">
        <v>#DIV/0!</v>
      </c>
    </row>
    <row r="1604" spans="1:4" x14ac:dyDescent="0.25">
      <c r="A1604" s="34" t="s">
        <v>135</v>
      </c>
      <c r="B1604" s="35" t="e">
        <v>#DIV/0!</v>
      </c>
      <c r="C1604" s="35" t="e">
        <v>#DIV/0!</v>
      </c>
      <c r="D1604" s="35" t="e">
        <v>#DIV/0!</v>
      </c>
    </row>
    <row r="1605" spans="1:4" x14ac:dyDescent="0.25">
      <c r="A1605" s="34" t="s">
        <v>149</v>
      </c>
      <c r="B1605" s="35" t="e">
        <v>#DIV/0!</v>
      </c>
      <c r="C1605" s="35" t="e">
        <v>#DIV/0!</v>
      </c>
      <c r="D1605" s="35" t="e">
        <v>#DIV/0!</v>
      </c>
    </row>
    <row r="1606" spans="1:4" x14ac:dyDescent="0.25">
      <c r="A1606" s="34" t="s">
        <v>147</v>
      </c>
      <c r="B1606" s="35" t="e">
        <v>#DIV/0!</v>
      </c>
      <c r="C1606" s="35" t="e">
        <v>#DIV/0!</v>
      </c>
      <c r="D1606" s="35" t="e">
        <v>#DIV/0!</v>
      </c>
    </row>
    <row r="1607" spans="1:4" x14ac:dyDescent="0.25">
      <c r="A1607" s="34" t="s">
        <v>151</v>
      </c>
      <c r="B1607" s="35" t="e">
        <v>#DIV/0!</v>
      </c>
      <c r="C1607" s="35" t="e">
        <v>#DIV/0!</v>
      </c>
      <c r="D1607" s="35" t="e">
        <v>#DIV/0!</v>
      </c>
    </row>
    <row r="1608" spans="1:4" x14ac:dyDescent="0.25">
      <c r="A1608" s="34" t="s">
        <v>136</v>
      </c>
      <c r="B1608" s="35" t="e">
        <v>#DIV/0!</v>
      </c>
      <c r="C1608" s="35" t="e">
        <v>#DIV/0!</v>
      </c>
      <c r="D1608" s="35" t="e">
        <v>#DIV/0!</v>
      </c>
    </row>
    <row r="1609" spans="1:4" x14ac:dyDescent="0.25">
      <c r="A1609" s="34" t="s">
        <v>145</v>
      </c>
      <c r="B1609" s="35" t="e">
        <v>#DIV/0!</v>
      </c>
      <c r="C1609" s="35" t="e">
        <v>#DIV/0!</v>
      </c>
      <c r="D1609" s="35" t="e">
        <v>#DIV/0!</v>
      </c>
    </row>
    <row r="1610" spans="1:4" x14ac:dyDescent="0.25">
      <c r="A1610" s="33" t="s">
        <v>128</v>
      </c>
      <c r="B1610" s="35" t="e">
        <v>#DIV/0!</v>
      </c>
      <c r="C1610" s="35" t="e">
        <v>#DIV/0!</v>
      </c>
      <c r="D1610" s="35" t="e">
        <v>#DIV/0!</v>
      </c>
    </row>
    <row r="1611" spans="1:4" x14ac:dyDescent="0.25">
      <c r="A1611" s="34" t="s">
        <v>129</v>
      </c>
      <c r="B1611" s="35" t="e">
        <v>#DIV/0!</v>
      </c>
      <c r="C1611" s="35" t="e">
        <v>#DIV/0!</v>
      </c>
      <c r="D1611" s="35" t="e">
        <v>#DIV/0!</v>
      </c>
    </row>
    <row r="1612" spans="1:4" x14ac:dyDescent="0.25">
      <c r="A1612" s="34" t="s">
        <v>131</v>
      </c>
      <c r="B1612" s="35" t="e">
        <v>#DIV/0!</v>
      </c>
      <c r="C1612" s="35" t="e">
        <v>#DIV/0!</v>
      </c>
      <c r="D1612" s="35" t="e">
        <v>#DIV/0!</v>
      </c>
    </row>
    <row r="1613" spans="1:4" x14ac:dyDescent="0.25">
      <c r="A1613" s="34" t="s">
        <v>133</v>
      </c>
      <c r="B1613" s="35" t="e">
        <v>#DIV/0!</v>
      </c>
      <c r="C1613" s="35" t="e">
        <v>#DIV/0!</v>
      </c>
      <c r="D1613" s="35" t="e">
        <v>#DIV/0!</v>
      </c>
    </row>
    <row r="1614" spans="1:4" x14ac:dyDescent="0.25">
      <c r="A1614" s="34" t="s">
        <v>135</v>
      </c>
      <c r="B1614" s="35" t="e">
        <v>#DIV/0!</v>
      </c>
      <c r="C1614" s="35" t="e">
        <v>#DIV/0!</v>
      </c>
      <c r="D1614" s="35" t="e">
        <v>#DIV/0!</v>
      </c>
    </row>
    <row r="1615" spans="1:4" x14ac:dyDescent="0.25">
      <c r="A1615" s="34" t="s">
        <v>130</v>
      </c>
      <c r="B1615" s="35" t="e">
        <v>#DIV/0!</v>
      </c>
      <c r="C1615" s="35" t="e">
        <v>#DIV/0!</v>
      </c>
      <c r="D1615" s="35" t="e">
        <v>#DIV/0!</v>
      </c>
    </row>
    <row r="1616" spans="1:4" x14ac:dyDescent="0.25">
      <c r="A1616" s="34" t="s">
        <v>132</v>
      </c>
      <c r="B1616" s="35" t="e">
        <v>#DIV/0!</v>
      </c>
      <c r="C1616" s="35" t="e">
        <v>#DIV/0!</v>
      </c>
      <c r="D1616" s="35" t="e">
        <v>#DIV/0!</v>
      </c>
    </row>
    <row r="1617" spans="1:4" x14ac:dyDescent="0.25">
      <c r="A1617" s="34" t="s">
        <v>134</v>
      </c>
      <c r="B1617" s="35" t="e">
        <v>#DIV/0!</v>
      </c>
      <c r="C1617" s="35" t="e">
        <v>#DIV/0!</v>
      </c>
      <c r="D1617" s="35" t="e">
        <v>#DIV/0!</v>
      </c>
    </row>
    <row r="1618" spans="1:4" x14ac:dyDescent="0.25">
      <c r="A1618" s="34" t="s">
        <v>136</v>
      </c>
      <c r="B1618" s="35" t="e">
        <v>#DIV/0!</v>
      </c>
      <c r="C1618" s="35" t="e">
        <v>#DIV/0!</v>
      </c>
      <c r="D1618" s="35" t="e">
        <v>#DIV/0!</v>
      </c>
    </row>
    <row r="1619" spans="1:4" x14ac:dyDescent="0.25">
      <c r="A1619" s="34" t="s">
        <v>128</v>
      </c>
      <c r="B1619" s="35" t="e">
        <v>#DIV/0!</v>
      </c>
      <c r="C1619" s="35" t="e">
        <v>#DIV/0!</v>
      </c>
      <c r="D1619" s="35" t="e">
        <v>#DIV/0!</v>
      </c>
    </row>
    <row r="1620" spans="1:4" x14ac:dyDescent="0.25">
      <c r="A1620" s="33" t="s">
        <v>138</v>
      </c>
      <c r="B1620" s="35">
        <v>0.19332454919737152</v>
      </c>
      <c r="C1620" s="35">
        <v>0.13166825476495553</v>
      </c>
      <c r="D1620" s="35">
        <v>0.25498084362978757</v>
      </c>
    </row>
    <row r="1621" spans="1:4" x14ac:dyDescent="0.25">
      <c r="A1621" s="34" t="s">
        <v>131</v>
      </c>
      <c r="B1621" s="35" t="e">
        <v>#DIV/0!</v>
      </c>
      <c r="C1621" s="35" t="e">
        <v>#DIV/0!</v>
      </c>
      <c r="D1621" s="35" t="e">
        <v>#DIV/0!</v>
      </c>
    </row>
    <row r="1622" spans="1:4" x14ac:dyDescent="0.25">
      <c r="A1622" s="34" t="s">
        <v>139</v>
      </c>
      <c r="B1622" s="35" t="e">
        <v>#DIV/0!</v>
      </c>
      <c r="C1622" s="35" t="e">
        <v>#DIV/0!</v>
      </c>
      <c r="D1622" s="35" t="e">
        <v>#DIV/0!</v>
      </c>
    </row>
    <row r="1623" spans="1:4" x14ac:dyDescent="0.25">
      <c r="A1623" s="34" t="s">
        <v>133</v>
      </c>
      <c r="B1623" s="35" t="e">
        <v>#DIV/0!</v>
      </c>
      <c r="C1623" s="35" t="e">
        <v>#DIV/0!</v>
      </c>
      <c r="D1623" s="35" t="e">
        <v>#DIV/0!</v>
      </c>
    </row>
    <row r="1624" spans="1:4" x14ac:dyDescent="0.25">
      <c r="A1624" s="34" t="s">
        <v>135</v>
      </c>
      <c r="B1624" s="35" t="e">
        <v>#DIV/0!</v>
      </c>
      <c r="C1624" s="35" t="e">
        <v>#DIV/0!</v>
      </c>
      <c r="D1624" s="35" t="e">
        <v>#DIV/0!</v>
      </c>
    </row>
    <row r="1625" spans="1:4" x14ac:dyDescent="0.25">
      <c r="A1625" s="34" t="s">
        <v>132</v>
      </c>
      <c r="B1625" s="35">
        <v>0.27250608272506083</v>
      </c>
      <c r="C1625" s="35">
        <v>0.2294595729936468</v>
      </c>
      <c r="D1625" s="35">
        <v>0.31555259245647482</v>
      </c>
    </row>
    <row r="1626" spans="1:4" x14ac:dyDescent="0.25">
      <c r="A1626" s="34" t="s">
        <v>140</v>
      </c>
      <c r="B1626" s="35">
        <v>0.23076923076923078</v>
      </c>
      <c r="C1626" s="35">
        <v>6.8817097717235987E-2</v>
      </c>
      <c r="D1626" s="35">
        <v>0.39272136382122558</v>
      </c>
    </row>
    <row r="1627" spans="1:4" x14ac:dyDescent="0.25">
      <c r="A1627" s="34" t="s">
        <v>134</v>
      </c>
      <c r="B1627" s="35">
        <v>0</v>
      </c>
      <c r="C1627" s="35">
        <v>0</v>
      </c>
      <c r="D1627" s="35">
        <v>0</v>
      </c>
    </row>
    <row r="1628" spans="1:4" x14ac:dyDescent="0.25">
      <c r="A1628" s="34" t="s">
        <v>136</v>
      </c>
      <c r="B1628" s="35">
        <v>0.27002288329519453</v>
      </c>
      <c r="C1628" s="35">
        <v>0.22839634834893927</v>
      </c>
      <c r="D1628" s="35">
        <v>0.31164941824144982</v>
      </c>
    </row>
    <row r="1629" spans="1:4" x14ac:dyDescent="0.25">
      <c r="A1629" s="34" t="s">
        <v>138</v>
      </c>
      <c r="B1629" s="35" t="e">
        <v>#DIV/0!</v>
      </c>
      <c r="C1629" s="35" t="e">
        <v>#DIV/0!</v>
      </c>
      <c r="D1629" s="35" t="e">
        <v>#DIV/0!</v>
      </c>
    </row>
    <row r="1630" spans="1:4" x14ac:dyDescent="0.25">
      <c r="A1630" s="33" t="s">
        <v>124</v>
      </c>
      <c r="B1630" s="35" t="e">
        <v>#DIV/0!</v>
      </c>
      <c r="C1630" s="35" t="e">
        <v>#DIV/0!</v>
      </c>
      <c r="D1630" s="35" t="e">
        <v>#DIV/0!</v>
      </c>
    </row>
    <row r="1631" spans="1:4" x14ac:dyDescent="0.25">
      <c r="A1631" s="34" t="s">
        <v>126</v>
      </c>
      <c r="B1631" s="35" t="e">
        <v>#DIV/0!</v>
      </c>
      <c r="C1631" s="35" t="e">
        <v>#DIV/0!</v>
      </c>
      <c r="D1631" s="35" t="e">
        <v>#DIV/0!</v>
      </c>
    </row>
    <row r="1632" spans="1:4" x14ac:dyDescent="0.25">
      <c r="A1632" s="34" t="s">
        <v>124</v>
      </c>
      <c r="B1632" s="35" t="e">
        <v>#DIV/0!</v>
      </c>
      <c r="C1632" s="35" t="e">
        <v>#DIV/0!</v>
      </c>
      <c r="D1632" s="35" t="e">
        <v>#DIV/0!</v>
      </c>
    </row>
    <row r="1633" spans="1:4" x14ac:dyDescent="0.25">
      <c r="A1633" s="34" t="s">
        <v>125</v>
      </c>
      <c r="B1633" s="35" t="e">
        <v>#DIV/0!</v>
      </c>
      <c r="C1633" s="35" t="e">
        <v>#DIV/0!</v>
      </c>
      <c r="D1633" s="35" t="e">
        <v>#DIV/0!</v>
      </c>
    </row>
    <row r="1634" spans="1:4" x14ac:dyDescent="0.25">
      <c r="A1634" s="33" t="s">
        <v>44</v>
      </c>
      <c r="B1634" s="35">
        <v>0.31537102473498235</v>
      </c>
      <c r="C1634" s="35">
        <v>0.26596869615723545</v>
      </c>
      <c r="D1634" s="35">
        <v>0.3647733533127292</v>
      </c>
    </row>
    <row r="1635" spans="1:4" x14ac:dyDescent="0.25">
      <c r="A1635" s="34" t="s">
        <v>48</v>
      </c>
      <c r="B1635" s="35" t="e">
        <v>#DIV/0!</v>
      </c>
      <c r="C1635" s="35" t="e">
        <v>#DIV/0!</v>
      </c>
      <c r="D1635" s="35" t="e">
        <v>#DIV/0!</v>
      </c>
    </row>
    <row r="1636" spans="1:4" x14ac:dyDescent="0.25">
      <c r="A1636" s="34" t="s">
        <v>34</v>
      </c>
      <c r="B1636" s="35">
        <v>0.13427561837455831</v>
      </c>
      <c r="C1636" s="35">
        <v>9.4551775210394429E-2</v>
      </c>
      <c r="D1636" s="35">
        <v>0.1739994615387222</v>
      </c>
    </row>
    <row r="1637" spans="1:4" x14ac:dyDescent="0.25">
      <c r="A1637" s="34" t="s">
        <v>47</v>
      </c>
      <c r="B1637" s="35">
        <v>0.14840989399293286</v>
      </c>
      <c r="C1637" s="35">
        <v>0.10698994263326853</v>
      </c>
      <c r="D1637" s="35">
        <v>0.1898298453525972</v>
      </c>
    </row>
    <row r="1638" spans="1:4" x14ac:dyDescent="0.25">
      <c r="A1638" s="34" t="s">
        <v>44</v>
      </c>
      <c r="B1638" s="35" t="e">
        <v>#DIV/0!</v>
      </c>
      <c r="C1638" s="35" t="e">
        <v>#DIV/0!</v>
      </c>
      <c r="D1638" s="35" t="e">
        <v>#DIV/0!</v>
      </c>
    </row>
    <row r="1639" spans="1:4" x14ac:dyDescent="0.25">
      <c r="A1639" s="34" t="s">
        <v>45</v>
      </c>
      <c r="B1639" s="35">
        <v>0.49823321554770317</v>
      </c>
      <c r="C1639" s="35">
        <v>0.43997862600647142</v>
      </c>
      <c r="D1639" s="35">
        <v>0.55648780508893492</v>
      </c>
    </row>
    <row r="1640" spans="1:4" x14ac:dyDescent="0.25">
      <c r="A1640" s="34" t="s">
        <v>46</v>
      </c>
      <c r="B1640" s="35">
        <v>0.48056537102473496</v>
      </c>
      <c r="C1640" s="35">
        <v>0.42235444077880746</v>
      </c>
      <c r="D1640" s="35">
        <v>0.53877630127066245</v>
      </c>
    </row>
    <row r="1641" spans="1:4" x14ac:dyDescent="0.25">
      <c r="A1641" s="33" t="s">
        <v>200</v>
      </c>
      <c r="B1641" s="35">
        <v>0.23342120660435453</v>
      </c>
      <c r="C1641" s="35">
        <v>0.18086525653701871</v>
      </c>
      <c r="D1641" s="35">
        <v>0.28232141979358849</v>
      </c>
    </row>
    <row r="1642" spans="1:4" x14ac:dyDescent="0.25">
      <c r="A1642" s="34" t="s">
        <v>202</v>
      </c>
      <c r="B1642" s="35">
        <v>0</v>
      </c>
      <c r="C1642" s="35">
        <v>0</v>
      </c>
      <c r="D1642" s="35">
        <v>0</v>
      </c>
    </row>
    <row r="1643" spans="1:4" x14ac:dyDescent="0.25">
      <c r="A1643" s="34" t="s">
        <v>204</v>
      </c>
      <c r="B1643" s="35">
        <v>0</v>
      </c>
      <c r="C1643" s="35">
        <v>0</v>
      </c>
      <c r="D1643" s="35">
        <v>0</v>
      </c>
    </row>
    <row r="1644" spans="1:4" x14ac:dyDescent="0.25">
      <c r="A1644" s="34" t="s">
        <v>206</v>
      </c>
      <c r="B1644" s="35">
        <v>0</v>
      </c>
      <c r="C1644" s="35">
        <v>0</v>
      </c>
      <c r="D1644" s="35">
        <v>0</v>
      </c>
    </row>
    <row r="1645" spans="1:4" x14ac:dyDescent="0.25">
      <c r="A1645" s="34" t="s">
        <v>208</v>
      </c>
      <c r="B1645" s="35">
        <v>0</v>
      </c>
      <c r="C1645" s="35">
        <v>0</v>
      </c>
      <c r="D1645" s="35">
        <v>0</v>
      </c>
    </row>
    <row r="1646" spans="1:4" x14ac:dyDescent="0.25">
      <c r="A1646" s="34" t="s">
        <v>210</v>
      </c>
      <c r="B1646" s="35">
        <v>9.4252873563218389E-2</v>
      </c>
      <c r="C1646" s="35">
        <v>7.483743400013694E-2</v>
      </c>
      <c r="D1646" s="35">
        <v>0.11366831312629984</v>
      </c>
    </row>
    <row r="1647" spans="1:4" x14ac:dyDescent="0.25">
      <c r="A1647" s="34" t="s">
        <v>212</v>
      </c>
      <c r="B1647" s="35">
        <v>0.19047619047619047</v>
      </c>
      <c r="C1647" s="35">
        <v>0.14199302552225396</v>
      </c>
      <c r="D1647" s="35">
        <v>0.23895935543012697</v>
      </c>
    </row>
    <row r="1648" spans="1:4" x14ac:dyDescent="0.25">
      <c r="A1648" s="34" t="s">
        <v>214</v>
      </c>
      <c r="B1648" s="35">
        <v>6.3829787234042548E-2</v>
      </c>
      <c r="C1648" s="35">
        <v>4.5785047579888181E-2</v>
      </c>
      <c r="D1648" s="35">
        <v>8.1874526888196908E-2</v>
      </c>
    </row>
    <row r="1649" spans="1:4" x14ac:dyDescent="0.25">
      <c r="A1649" s="34" t="s">
        <v>216</v>
      </c>
      <c r="B1649" s="35">
        <v>9.4138543516873896E-2</v>
      </c>
      <c r="C1649" s="35">
        <v>8.0211598065410269E-2</v>
      </c>
      <c r="D1649" s="35">
        <v>0.10806548896833752</v>
      </c>
    </row>
    <row r="1650" spans="1:4" x14ac:dyDescent="0.25">
      <c r="A1650" s="34" t="s">
        <v>218</v>
      </c>
      <c r="B1650" s="35">
        <v>9.4252873563218389E-2</v>
      </c>
      <c r="C1650" s="35">
        <v>7.483743400013694E-2</v>
      </c>
      <c r="D1650" s="35">
        <v>0.11366831312629984</v>
      </c>
    </row>
    <row r="1651" spans="1:4" x14ac:dyDescent="0.25">
      <c r="A1651" s="34" t="s">
        <v>220</v>
      </c>
      <c r="B1651" s="35">
        <v>0.19047619047619047</v>
      </c>
      <c r="C1651" s="35">
        <v>0.14199302552225396</v>
      </c>
      <c r="D1651" s="35">
        <v>0.23895935543012697</v>
      </c>
    </row>
    <row r="1652" spans="1:4" x14ac:dyDescent="0.25">
      <c r="A1652" s="34" t="s">
        <v>222</v>
      </c>
      <c r="B1652" s="35">
        <v>6.3291139240506333E-2</v>
      </c>
      <c r="C1652" s="35">
        <v>4.5393529181516734E-2</v>
      </c>
      <c r="D1652" s="35">
        <v>8.1188749299495933E-2</v>
      </c>
    </row>
    <row r="1653" spans="1:4" x14ac:dyDescent="0.25">
      <c r="A1653" s="34" t="s">
        <v>224</v>
      </c>
      <c r="B1653" s="35">
        <v>9.3805309734513273E-2</v>
      </c>
      <c r="C1653" s="35">
        <v>7.992511089670358E-2</v>
      </c>
      <c r="D1653" s="35">
        <v>0.10768550857232297</v>
      </c>
    </row>
    <row r="1654" spans="1:4" x14ac:dyDescent="0.25">
      <c r="A1654" s="34" t="s">
        <v>200</v>
      </c>
      <c r="B1654" s="35" t="e">
        <v>#DIV/0!</v>
      </c>
      <c r="C1654" s="35" t="e">
        <v>#DIV/0!</v>
      </c>
      <c r="D1654" s="35" t="e">
        <v>#DIV/0!</v>
      </c>
    </row>
    <row r="1655" spans="1:4" x14ac:dyDescent="0.25">
      <c r="A1655" s="34" t="s">
        <v>201</v>
      </c>
      <c r="B1655" s="35">
        <v>0</v>
      </c>
      <c r="C1655" s="35">
        <v>0</v>
      </c>
      <c r="D1655" s="35">
        <v>0</v>
      </c>
    </row>
    <row r="1656" spans="1:4" x14ac:dyDescent="0.25">
      <c r="A1656" s="34" t="s">
        <v>203</v>
      </c>
      <c r="B1656" s="35">
        <v>0</v>
      </c>
      <c r="C1656" s="35">
        <v>0</v>
      </c>
      <c r="D1656" s="35">
        <v>0</v>
      </c>
    </row>
    <row r="1657" spans="1:4" x14ac:dyDescent="0.25">
      <c r="A1657" s="34" t="s">
        <v>205</v>
      </c>
      <c r="B1657" s="35">
        <v>0.66666666666666663</v>
      </c>
      <c r="C1657" s="35">
        <v>0.28946449079611114</v>
      </c>
      <c r="D1657" s="35">
        <v>1</v>
      </c>
    </row>
    <row r="1658" spans="1:4" x14ac:dyDescent="0.25">
      <c r="A1658" s="34" t="s">
        <v>207</v>
      </c>
      <c r="B1658" s="35">
        <v>0.66666666666666663</v>
      </c>
      <c r="C1658" s="35">
        <v>0.28946449079611114</v>
      </c>
      <c r="D1658" s="35">
        <v>1</v>
      </c>
    </row>
    <row r="1659" spans="1:4" x14ac:dyDescent="0.25">
      <c r="A1659" s="34" t="s">
        <v>209</v>
      </c>
      <c r="B1659" s="35">
        <v>0.4206896551724138</v>
      </c>
      <c r="C1659" s="35">
        <v>0.38788518684887224</v>
      </c>
      <c r="D1659" s="35">
        <v>0.45349412349595536</v>
      </c>
    </row>
    <row r="1660" spans="1:4" x14ac:dyDescent="0.25">
      <c r="A1660" s="34" t="s">
        <v>211</v>
      </c>
      <c r="B1660" s="35">
        <v>0.48809523809523808</v>
      </c>
      <c r="C1660" s="35">
        <v>0.42637854167292499</v>
      </c>
      <c r="D1660" s="35">
        <v>0.54981193451755117</v>
      </c>
    </row>
    <row r="1661" spans="1:4" x14ac:dyDescent="0.25">
      <c r="A1661" s="34" t="s">
        <v>213</v>
      </c>
      <c r="B1661" s="35">
        <v>0.38439716312056738</v>
      </c>
      <c r="C1661" s="35">
        <v>0.34848827928447784</v>
      </c>
      <c r="D1661" s="35">
        <v>0.42030604695665691</v>
      </c>
    </row>
    <row r="1662" spans="1:4" x14ac:dyDescent="0.25">
      <c r="A1662" s="34" t="s">
        <v>215</v>
      </c>
      <c r="B1662" s="35">
        <v>0.39727649496743633</v>
      </c>
      <c r="C1662" s="35">
        <v>0.37393940254897162</v>
      </c>
      <c r="D1662" s="35">
        <v>0.42061358738590104</v>
      </c>
    </row>
    <row r="1663" spans="1:4" x14ac:dyDescent="0.25">
      <c r="A1663" s="34" t="s">
        <v>217</v>
      </c>
      <c r="B1663" s="35">
        <v>0.4206896551724138</v>
      </c>
      <c r="C1663" s="35">
        <v>0.38788518684887224</v>
      </c>
      <c r="D1663" s="35">
        <v>0.45349412349595536</v>
      </c>
    </row>
    <row r="1664" spans="1:4" x14ac:dyDescent="0.25">
      <c r="A1664" s="34" t="s">
        <v>219</v>
      </c>
      <c r="B1664" s="35">
        <v>0.48809523809523808</v>
      </c>
      <c r="C1664" s="35">
        <v>0.42637854167292499</v>
      </c>
      <c r="D1664" s="35">
        <v>0.54981193451755117</v>
      </c>
    </row>
    <row r="1665" spans="1:4" x14ac:dyDescent="0.25">
      <c r="A1665" s="34" t="s">
        <v>221</v>
      </c>
      <c r="B1665" s="35">
        <v>0.38677918424753865</v>
      </c>
      <c r="C1665" s="35">
        <v>0.35098097833315622</v>
      </c>
      <c r="D1665" s="35">
        <v>0.42257739016192108</v>
      </c>
    </row>
    <row r="1666" spans="1:4" x14ac:dyDescent="0.25">
      <c r="A1666" s="34" t="s">
        <v>223</v>
      </c>
      <c r="B1666" s="35">
        <v>0.39823008849557523</v>
      </c>
      <c r="C1666" s="35">
        <v>0.37492485331772685</v>
      </c>
      <c r="D1666" s="35">
        <v>0.42153532367342361</v>
      </c>
    </row>
    <row r="1667" spans="1:4" x14ac:dyDescent="0.25">
      <c r="A1667" s="33" t="s">
        <v>111</v>
      </c>
      <c r="B1667" s="35" t="e">
        <v>#DIV/0!</v>
      </c>
      <c r="C1667" s="35" t="e">
        <v>#DIV/0!</v>
      </c>
      <c r="D1667" s="35" t="e">
        <v>#DIV/0!</v>
      </c>
    </row>
    <row r="1668" spans="1:4" x14ac:dyDescent="0.25">
      <c r="A1668" s="34" t="s">
        <v>112</v>
      </c>
      <c r="B1668" s="35" t="e">
        <v>#DIV/0!</v>
      </c>
      <c r="C1668" s="35" t="e">
        <v>#DIV/0!</v>
      </c>
      <c r="D1668" s="35" t="e">
        <v>#DIV/0!</v>
      </c>
    </row>
    <row r="1669" spans="1:4" x14ac:dyDescent="0.25">
      <c r="A1669" s="34" t="s">
        <v>113</v>
      </c>
      <c r="B1669" s="35" t="e">
        <v>#DIV/0!</v>
      </c>
      <c r="C1669" s="35" t="e">
        <v>#DIV/0!</v>
      </c>
      <c r="D1669" s="35" t="e">
        <v>#DIV/0!</v>
      </c>
    </row>
    <row r="1670" spans="1:4" x14ac:dyDescent="0.25">
      <c r="A1670" s="34" t="s">
        <v>114</v>
      </c>
      <c r="B1670" s="35" t="e">
        <v>#DIV/0!</v>
      </c>
      <c r="C1670" s="35" t="e">
        <v>#DIV/0!</v>
      </c>
      <c r="D1670" s="35" t="e">
        <v>#DIV/0!</v>
      </c>
    </row>
    <row r="1671" spans="1:4" x14ac:dyDescent="0.25">
      <c r="A1671" s="34" t="s">
        <v>111</v>
      </c>
      <c r="B1671" s="35" t="e">
        <v>#DIV/0!</v>
      </c>
      <c r="C1671" s="35" t="e">
        <v>#DIV/0!</v>
      </c>
      <c r="D1671" s="35" t="e">
        <v>#DIV/0!</v>
      </c>
    </row>
    <row r="1672" spans="1:4" x14ac:dyDescent="0.25">
      <c r="A1672" s="34" t="s">
        <v>59</v>
      </c>
      <c r="B1672" s="35" t="e">
        <v>#DIV/0!</v>
      </c>
      <c r="C1672" s="35" t="e">
        <v>#DIV/0!</v>
      </c>
      <c r="D1672" s="35" t="e">
        <v>#DIV/0!</v>
      </c>
    </row>
    <row r="1673" spans="1:4" x14ac:dyDescent="0.25">
      <c r="A1673" s="33" t="s">
        <v>159</v>
      </c>
      <c r="B1673" s="35" t="e">
        <v>#DIV/0!</v>
      </c>
      <c r="C1673" s="35" t="e">
        <v>#DIV/0!</v>
      </c>
      <c r="D1673" s="35" t="e">
        <v>#DIV/0!</v>
      </c>
    </row>
    <row r="1674" spans="1:4" x14ac:dyDescent="0.25">
      <c r="A1674" s="34" t="s">
        <v>162</v>
      </c>
      <c r="B1674" s="35" t="e">
        <v>#DIV/0!</v>
      </c>
      <c r="C1674" s="35" t="e">
        <v>#DIV/0!</v>
      </c>
      <c r="D1674" s="35" t="e">
        <v>#DIV/0!</v>
      </c>
    </row>
    <row r="1675" spans="1:4" x14ac:dyDescent="0.25">
      <c r="A1675" s="34" t="s">
        <v>165</v>
      </c>
      <c r="B1675" s="35" t="e">
        <v>#DIV/0!</v>
      </c>
      <c r="C1675" s="35" t="e">
        <v>#DIV/0!</v>
      </c>
      <c r="D1675" s="35" t="e">
        <v>#DIV/0!</v>
      </c>
    </row>
    <row r="1676" spans="1:4" x14ac:dyDescent="0.25">
      <c r="A1676" s="34" t="s">
        <v>168</v>
      </c>
      <c r="B1676" s="35" t="e">
        <v>#DIV/0!</v>
      </c>
      <c r="C1676" s="35" t="e">
        <v>#DIV/0!</v>
      </c>
      <c r="D1676" s="35" t="e">
        <v>#DIV/0!</v>
      </c>
    </row>
    <row r="1677" spans="1:4" x14ac:dyDescent="0.25">
      <c r="A1677" s="34" t="s">
        <v>160</v>
      </c>
      <c r="B1677" s="35" t="e">
        <v>#DIV/0!</v>
      </c>
      <c r="C1677" s="35" t="e">
        <v>#DIV/0!</v>
      </c>
      <c r="D1677" s="35" t="e">
        <v>#DIV/0!</v>
      </c>
    </row>
    <row r="1678" spans="1:4" x14ac:dyDescent="0.25">
      <c r="A1678" s="34" t="s">
        <v>163</v>
      </c>
      <c r="B1678" s="35" t="e">
        <v>#DIV/0!</v>
      </c>
      <c r="C1678" s="35" t="e">
        <v>#DIV/0!</v>
      </c>
      <c r="D1678" s="35" t="e">
        <v>#DIV/0!</v>
      </c>
    </row>
    <row r="1679" spans="1:4" x14ac:dyDescent="0.25">
      <c r="A1679" s="34" t="s">
        <v>166</v>
      </c>
      <c r="B1679" s="35" t="e">
        <v>#DIV/0!</v>
      </c>
      <c r="C1679" s="35" t="e">
        <v>#DIV/0!</v>
      </c>
      <c r="D1679" s="35" t="e">
        <v>#DIV/0!</v>
      </c>
    </row>
    <row r="1680" spans="1:4" x14ac:dyDescent="0.25">
      <c r="A1680" s="34" t="s">
        <v>161</v>
      </c>
      <c r="B1680" s="35" t="e">
        <v>#DIV/0!</v>
      </c>
      <c r="C1680" s="35" t="e">
        <v>#DIV/0!</v>
      </c>
      <c r="D1680" s="35" t="e">
        <v>#DIV/0!</v>
      </c>
    </row>
    <row r="1681" spans="1:4" x14ac:dyDescent="0.25">
      <c r="A1681" s="34" t="s">
        <v>164</v>
      </c>
      <c r="B1681" s="35" t="e">
        <v>#DIV/0!</v>
      </c>
      <c r="C1681" s="35" t="e">
        <v>#DIV/0!</v>
      </c>
      <c r="D1681" s="35" t="e">
        <v>#DIV/0!</v>
      </c>
    </row>
    <row r="1682" spans="1:4" x14ac:dyDescent="0.25">
      <c r="A1682" s="34" t="s">
        <v>167</v>
      </c>
      <c r="B1682" s="35" t="e">
        <v>#DIV/0!</v>
      </c>
      <c r="C1682" s="35" t="e">
        <v>#DIV/0!</v>
      </c>
      <c r="D1682" s="35" t="e">
        <v>#DIV/0!</v>
      </c>
    </row>
    <row r="1683" spans="1:4" x14ac:dyDescent="0.25">
      <c r="A1683" s="34" t="s">
        <v>159</v>
      </c>
      <c r="B1683" s="35" t="e">
        <v>#DIV/0!</v>
      </c>
      <c r="C1683" s="35" t="e">
        <v>#DIV/0!</v>
      </c>
      <c r="D1683" s="35" t="e">
        <v>#DIV/0!</v>
      </c>
    </row>
    <row r="1684" spans="1:4" x14ac:dyDescent="0.25">
      <c r="A1684" s="33" t="s">
        <v>170</v>
      </c>
      <c r="B1684" s="35" t="e">
        <v>#DIV/0!</v>
      </c>
      <c r="C1684" s="35" t="e">
        <v>#DIV/0!</v>
      </c>
      <c r="D1684" s="35" t="e">
        <v>#DIV/0!</v>
      </c>
    </row>
    <row r="1685" spans="1:4" x14ac:dyDescent="0.25">
      <c r="A1685" s="34" t="s">
        <v>170</v>
      </c>
      <c r="B1685" s="35" t="e">
        <v>#DIV/0!</v>
      </c>
      <c r="C1685" s="35" t="e">
        <v>#DIV/0!</v>
      </c>
      <c r="D1685" s="35" t="e">
        <v>#DIV/0!</v>
      </c>
    </row>
    <row r="1686" spans="1:4" x14ac:dyDescent="0.25">
      <c r="A1686" s="33" t="s">
        <v>80</v>
      </c>
      <c r="B1686" s="35" t="e">
        <v>#DIV/0!</v>
      </c>
      <c r="C1686" s="35" t="e">
        <v>#DIV/0!</v>
      </c>
      <c r="D1686" s="35" t="e">
        <v>#DIV/0!</v>
      </c>
    </row>
    <row r="1687" spans="1:4" x14ac:dyDescent="0.25">
      <c r="A1687" s="34" t="s">
        <v>80</v>
      </c>
      <c r="B1687" s="35" t="e">
        <v>#DIV/0!</v>
      </c>
      <c r="C1687" s="35" t="e">
        <v>#DIV/0!</v>
      </c>
      <c r="D1687" s="35" t="e">
        <v>#DIV/0!</v>
      </c>
    </row>
    <row r="1688" spans="1:4" x14ac:dyDescent="0.25">
      <c r="A1688" s="33" t="s">
        <v>142</v>
      </c>
      <c r="B1688" s="35" t="e">
        <v>#DIV/0!</v>
      </c>
      <c r="C1688" s="35" t="e">
        <v>#DIV/0!</v>
      </c>
      <c r="D1688" s="35" t="e">
        <v>#DIV/0!</v>
      </c>
    </row>
    <row r="1689" spans="1:4" x14ac:dyDescent="0.25">
      <c r="A1689" s="34" t="s">
        <v>143</v>
      </c>
      <c r="B1689" s="35" t="e">
        <v>#DIV/0!</v>
      </c>
      <c r="C1689" s="35" t="e">
        <v>#DIV/0!</v>
      </c>
      <c r="D1689" s="35" t="e">
        <v>#DIV/0!</v>
      </c>
    </row>
    <row r="1690" spans="1:4" x14ac:dyDescent="0.25">
      <c r="A1690" s="34" t="s">
        <v>64</v>
      </c>
      <c r="B1690" s="35" t="e">
        <v>#DIV/0!</v>
      </c>
      <c r="C1690" s="35" t="e">
        <v>#DIV/0!</v>
      </c>
      <c r="D1690" s="35" t="e">
        <v>#DIV/0!</v>
      </c>
    </row>
    <row r="1691" spans="1:4" x14ac:dyDescent="0.25">
      <c r="A1691" s="34" t="s">
        <v>142</v>
      </c>
      <c r="B1691" s="35" t="e">
        <v>#DIV/0!</v>
      </c>
      <c r="C1691" s="35" t="e">
        <v>#DIV/0!</v>
      </c>
      <c r="D1691" s="35" t="e">
        <v>#DIV/0!</v>
      </c>
    </row>
    <row r="1692" spans="1:4" x14ac:dyDescent="0.25">
      <c r="A1692" s="34" t="s">
        <v>59</v>
      </c>
      <c r="B1692" s="35" t="e">
        <v>#DIV/0!</v>
      </c>
      <c r="C1692" s="35" t="e">
        <v>#DIV/0!</v>
      </c>
      <c r="D1692" s="35" t="e">
        <v>#DIV/0!</v>
      </c>
    </row>
    <row r="1693" spans="1:4" x14ac:dyDescent="0.25">
      <c r="A1693" s="33" t="s">
        <v>68</v>
      </c>
      <c r="B1693" s="35" t="e">
        <v>#DIV/0!</v>
      </c>
      <c r="C1693" s="35" t="e">
        <v>#DIV/0!</v>
      </c>
      <c r="D1693" s="35" t="e">
        <v>#DIV/0!</v>
      </c>
    </row>
    <row r="1694" spans="1:4" x14ac:dyDescent="0.25">
      <c r="A1694" s="34" t="s">
        <v>70</v>
      </c>
      <c r="B1694" s="35" t="e">
        <v>#DIV/0!</v>
      </c>
      <c r="C1694" s="35" t="e">
        <v>#DIV/0!</v>
      </c>
      <c r="D1694" s="35" t="e">
        <v>#DIV/0!</v>
      </c>
    </row>
    <row r="1695" spans="1:4" x14ac:dyDescent="0.25">
      <c r="A1695" s="34" t="s">
        <v>68</v>
      </c>
      <c r="B1695" s="35" t="e">
        <v>#DIV/0!</v>
      </c>
      <c r="C1695" s="35" t="e">
        <v>#DIV/0!</v>
      </c>
      <c r="D1695" s="35" t="e">
        <v>#DIV/0!</v>
      </c>
    </row>
    <row r="1696" spans="1:4" x14ac:dyDescent="0.25">
      <c r="A1696" s="34" t="s">
        <v>69</v>
      </c>
      <c r="B1696" s="35" t="e">
        <v>#DIV/0!</v>
      </c>
      <c r="C1696" s="35" t="e">
        <v>#DIV/0!</v>
      </c>
      <c r="D1696" s="35" t="e">
        <v>#DIV/0!</v>
      </c>
    </row>
    <row r="1697" spans="1:4" x14ac:dyDescent="0.25">
      <c r="A1697" s="33" t="s">
        <v>226</v>
      </c>
      <c r="B1697" s="35">
        <v>0.76399026763990263</v>
      </c>
      <c r="C1697" s="35">
        <v>0.72324249975199073</v>
      </c>
      <c r="D1697" s="35">
        <v>0.80473803552781464</v>
      </c>
    </row>
    <row r="1698" spans="1:4" x14ac:dyDescent="0.25">
      <c r="A1698" s="34" t="s">
        <v>228</v>
      </c>
      <c r="B1698" s="35">
        <v>0.72019464720194648</v>
      </c>
      <c r="C1698" s="35">
        <v>0.67679480861850649</v>
      </c>
      <c r="D1698" s="35">
        <v>0.76359448578538647</v>
      </c>
    </row>
    <row r="1699" spans="1:4" x14ac:dyDescent="0.25">
      <c r="A1699" s="34" t="s">
        <v>226</v>
      </c>
      <c r="B1699" s="35" t="e">
        <v>#DIV/0!</v>
      </c>
      <c r="C1699" s="35" t="e">
        <v>#DIV/0!</v>
      </c>
      <c r="D1699" s="35" t="e">
        <v>#DIV/0!</v>
      </c>
    </row>
    <row r="1700" spans="1:4" x14ac:dyDescent="0.25">
      <c r="A1700" s="34" t="s">
        <v>227</v>
      </c>
      <c r="B1700" s="35">
        <v>0.80778588807785889</v>
      </c>
      <c r="C1700" s="35">
        <v>0.76969019088547497</v>
      </c>
      <c r="D1700" s="35">
        <v>0.84588158527024282</v>
      </c>
    </row>
    <row r="1701" spans="1:4" x14ac:dyDescent="0.25">
      <c r="A1701" s="33" t="s">
        <v>188</v>
      </c>
      <c r="B1701" s="35" t="e">
        <v>#DIV/0!</v>
      </c>
      <c r="C1701" s="35" t="e">
        <v>#DIV/0!</v>
      </c>
      <c r="D1701" s="35" t="e">
        <v>#DIV/0!</v>
      </c>
    </row>
    <row r="1702" spans="1:4" x14ac:dyDescent="0.25">
      <c r="A1702" s="34" t="s">
        <v>189</v>
      </c>
      <c r="B1702" s="35" t="e">
        <v>#DIV/0!</v>
      </c>
      <c r="C1702" s="35" t="e">
        <v>#DIV/0!</v>
      </c>
      <c r="D1702" s="35" t="e">
        <v>#DIV/0!</v>
      </c>
    </row>
    <row r="1703" spans="1:4" x14ac:dyDescent="0.25">
      <c r="A1703" s="34" t="s">
        <v>190</v>
      </c>
      <c r="B1703" s="35" t="e">
        <v>#DIV/0!</v>
      </c>
      <c r="C1703" s="35" t="e">
        <v>#DIV/0!</v>
      </c>
      <c r="D1703" s="35" t="e">
        <v>#DIV/0!</v>
      </c>
    </row>
    <row r="1704" spans="1:4" x14ac:dyDescent="0.25">
      <c r="A1704" s="34" t="s">
        <v>191</v>
      </c>
      <c r="B1704" s="35" t="e">
        <v>#DIV/0!</v>
      </c>
      <c r="C1704" s="35" t="e">
        <v>#DIV/0!</v>
      </c>
      <c r="D1704" s="35" t="e">
        <v>#DIV/0!</v>
      </c>
    </row>
    <row r="1705" spans="1:4" x14ac:dyDescent="0.25">
      <c r="A1705" s="34" t="s">
        <v>192</v>
      </c>
      <c r="B1705" s="35" t="e">
        <v>#DIV/0!</v>
      </c>
      <c r="C1705" s="35" t="e">
        <v>#DIV/0!</v>
      </c>
      <c r="D1705" s="35" t="e">
        <v>#DIV/0!</v>
      </c>
    </row>
    <row r="1706" spans="1:4" x14ac:dyDescent="0.25">
      <c r="A1706" s="34" t="s">
        <v>188</v>
      </c>
      <c r="B1706" s="35" t="e">
        <v>#DIV/0!</v>
      </c>
      <c r="C1706" s="35" t="e">
        <v>#DIV/0!</v>
      </c>
      <c r="D1706" s="35" t="e">
        <v>#DIV/0!</v>
      </c>
    </row>
    <row r="1707" spans="1:4" x14ac:dyDescent="0.25">
      <c r="A1707" s="34" t="s">
        <v>194</v>
      </c>
      <c r="B1707" s="35" t="e">
        <v>#DIV/0!</v>
      </c>
      <c r="C1707" s="35" t="e">
        <v>#DIV/0!</v>
      </c>
      <c r="D1707" s="35" t="e">
        <v>#DIV/0!</v>
      </c>
    </row>
    <row r="1708" spans="1:4" x14ac:dyDescent="0.25">
      <c r="A1708" s="34" t="s">
        <v>193</v>
      </c>
      <c r="B1708" s="35" t="e">
        <v>#DIV/0!</v>
      </c>
      <c r="C1708" s="35" t="e">
        <v>#DIV/0!</v>
      </c>
      <c r="D1708" s="35" t="e">
        <v>#DIV/0!</v>
      </c>
    </row>
    <row r="1709" spans="1:4" x14ac:dyDescent="0.25">
      <c r="A1709" s="33" t="s">
        <v>82</v>
      </c>
      <c r="B1709" s="35" t="e">
        <v>#DIV/0!</v>
      </c>
      <c r="C1709" s="35" t="e">
        <v>#DIV/0!</v>
      </c>
      <c r="D1709" s="35" t="e">
        <v>#DIV/0!</v>
      </c>
    </row>
    <row r="1710" spans="1:4" x14ac:dyDescent="0.25">
      <c r="A1710" s="34" t="s">
        <v>83</v>
      </c>
      <c r="B1710" s="35" t="e">
        <v>#DIV/0!</v>
      </c>
      <c r="C1710" s="35" t="e">
        <v>#DIV/0!</v>
      </c>
      <c r="D1710" s="35" t="e">
        <v>#DIV/0!</v>
      </c>
    </row>
    <row r="1711" spans="1:4" x14ac:dyDescent="0.25">
      <c r="A1711" s="34" t="s">
        <v>85</v>
      </c>
      <c r="B1711" s="35" t="e">
        <v>#DIV/0!</v>
      </c>
      <c r="C1711" s="35" t="e">
        <v>#DIV/0!</v>
      </c>
      <c r="D1711" s="35" t="e">
        <v>#DIV/0!</v>
      </c>
    </row>
    <row r="1712" spans="1:4" x14ac:dyDescent="0.25">
      <c r="A1712" s="34" t="s">
        <v>87</v>
      </c>
      <c r="B1712" s="35" t="e">
        <v>#DIV/0!</v>
      </c>
      <c r="C1712" s="35" t="e">
        <v>#DIV/0!</v>
      </c>
      <c r="D1712" s="35" t="e">
        <v>#DIV/0!</v>
      </c>
    </row>
    <row r="1713" spans="1:4" x14ac:dyDescent="0.25">
      <c r="A1713" s="34" t="s">
        <v>84</v>
      </c>
      <c r="B1713" s="35" t="e">
        <v>#DIV/0!</v>
      </c>
      <c r="C1713" s="35" t="e">
        <v>#DIV/0!</v>
      </c>
      <c r="D1713" s="35" t="e">
        <v>#DIV/0!</v>
      </c>
    </row>
    <row r="1714" spans="1:4" x14ac:dyDescent="0.25">
      <c r="A1714" s="34" t="s">
        <v>86</v>
      </c>
      <c r="B1714" s="35" t="e">
        <v>#DIV/0!</v>
      </c>
      <c r="C1714" s="35" t="e">
        <v>#DIV/0!</v>
      </c>
      <c r="D1714" s="35" t="e">
        <v>#DIV/0!</v>
      </c>
    </row>
    <row r="1715" spans="1:4" x14ac:dyDescent="0.25">
      <c r="A1715" s="34" t="s">
        <v>88</v>
      </c>
      <c r="B1715" s="35" t="e">
        <v>#DIV/0!</v>
      </c>
      <c r="C1715" s="35" t="e">
        <v>#DIV/0!</v>
      </c>
      <c r="D1715" s="35" t="e">
        <v>#DIV/0!</v>
      </c>
    </row>
    <row r="1716" spans="1:4" x14ac:dyDescent="0.25">
      <c r="A1716" s="34" t="s">
        <v>82</v>
      </c>
      <c r="B1716" s="35" t="e">
        <v>#DIV/0!</v>
      </c>
      <c r="C1716" s="35" t="e">
        <v>#DIV/0!</v>
      </c>
      <c r="D1716" s="35" t="e">
        <v>#DIV/0!</v>
      </c>
    </row>
    <row r="1717" spans="1:4" x14ac:dyDescent="0.25">
      <c r="A1717" s="33" t="s">
        <v>116</v>
      </c>
      <c r="B1717" s="35" t="e">
        <v>#DIV/0!</v>
      </c>
      <c r="C1717" s="35" t="e">
        <v>#DIV/0!</v>
      </c>
      <c r="D1717" s="35" t="e">
        <v>#DIV/0!</v>
      </c>
    </row>
    <row r="1718" spans="1:4" x14ac:dyDescent="0.25">
      <c r="A1718" s="34" t="s">
        <v>117</v>
      </c>
      <c r="B1718" s="35" t="e">
        <v>#DIV/0!</v>
      </c>
      <c r="C1718" s="35" t="e">
        <v>#DIV/0!</v>
      </c>
      <c r="D1718" s="35" t="e">
        <v>#DIV/0!</v>
      </c>
    </row>
    <row r="1719" spans="1:4" x14ac:dyDescent="0.25">
      <c r="A1719" s="34" t="s">
        <v>118</v>
      </c>
      <c r="B1719" s="35" t="e">
        <v>#DIV/0!</v>
      </c>
      <c r="C1719" s="35" t="e">
        <v>#DIV/0!</v>
      </c>
      <c r="D1719" s="35" t="e">
        <v>#DIV/0!</v>
      </c>
    </row>
    <row r="1720" spans="1:4" x14ac:dyDescent="0.25">
      <c r="A1720" s="34" t="s">
        <v>116</v>
      </c>
      <c r="B1720" s="35" t="e">
        <v>#DIV/0!</v>
      </c>
      <c r="C1720" s="35" t="e">
        <v>#DIV/0!</v>
      </c>
      <c r="D1720" s="35" t="e">
        <v>#DIV/0!</v>
      </c>
    </row>
    <row r="1721" spans="1:4" x14ac:dyDescent="0.25">
      <c r="A1721" s="33" t="s">
        <v>230</v>
      </c>
      <c r="B1721" s="35" t="e">
        <v>#DIV/0!</v>
      </c>
      <c r="C1721" s="35" t="e">
        <v>#DIV/0!</v>
      </c>
      <c r="D1721" s="35" t="e">
        <v>#DIV/0!</v>
      </c>
    </row>
    <row r="1722" spans="1:4" x14ac:dyDescent="0.25">
      <c r="A1722" s="34" t="s">
        <v>231</v>
      </c>
      <c r="B1722" s="35" t="e">
        <v>#DIV/0!</v>
      </c>
      <c r="C1722" s="35" t="e">
        <v>#DIV/0!</v>
      </c>
      <c r="D1722" s="35" t="e">
        <v>#DIV/0!</v>
      </c>
    </row>
    <row r="1723" spans="1:4" x14ac:dyDescent="0.25">
      <c r="A1723" s="34" t="s">
        <v>232</v>
      </c>
      <c r="B1723" s="35" t="e">
        <v>#DIV/0!</v>
      </c>
      <c r="C1723" s="35" t="e">
        <v>#DIV/0!</v>
      </c>
      <c r="D1723" s="35" t="e">
        <v>#DIV/0!</v>
      </c>
    </row>
    <row r="1724" spans="1:4" x14ac:dyDescent="0.25">
      <c r="A1724" s="34" t="s">
        <v>59</v>
      </c>
      <c r="B1724" s="35" t="e">
        <v>#DIV/0!</v>
      </c>
      <c r="C1724" s="35" t="e">
        <v>#DIV/0!</v>
      </c>
      <c r="D1724" s="35" t="e">
        <v>#DIV/0!</v>
      </c>
    </row>
    <row r="1725" spans="1:4" x14ac:dyDescent="0.25">
      <c r="A1725" s="34" t="s">
        <v>230</v>
      </c>
      <c r="B1725" s="35" t="e">
        <v>#DIV/0!</v>
      </c>
      <c r="C1725" s="35" t="e">
        <v>#DIV/0!</v>
      </c>
      <c r="D1725" s="35" t="e">
        <v>#DIV/0!</v>
      </c>
    </row>
    <row r="1726" spans="1:4" x14ac:dyDescent="0.25">
      <c r="A1726" s="33" t="s">
        <v>179</v>
      </c>
      <c r="B1726" s="35">
        <v>0.73665480427046259</v>
      </c>
      <c r="C1726" s="35">
        <v>0.71362381346609893</v>
      </c>
      <c r="D1726" s="35">
        <v>0.75968579507482625</v>
      </c>
    </row>
    <row r="1727" spans="1:4" x14ac:dyDescent="0.25">
      <c r="A1727" s="34" t="s">
        <v>179</v>
      </c>
      <c r="B1727" s="35">
        <v>0.73665480427046259</v>
      </c>
      <c r="C1727" s="35">
        <v>0.71362381346609893</v>
      </c>
      <c r="D1727" s="35">
        <v>0.75968579507482625</v>
      </c>
    </row>
    <row r="1728" spans="1:4" x14ac:dyDescent="0.25">
      <c r="A1728" s="33" t="s">
        <v>181</v>
      </c>
      <c r="B1728" s="35" t="e">
        <v>#DIV/0!</v>
      </c>
      <c r="C1728" s="35" t="e">
        <v>#DIV/0!</v>
      </c>
      <c r="D1728" s="35" t="e">
        <v>#DIV/0!</v>
      </c>
    </row>
    <row r="1729" spans="1:4" x14ac:dyDescent="0.25">
      <c r="A1729" s="34" t="s">
        <v>181</v>
      </c>
      <c r="B1729" s="35" t="e">
        <v>#DIV/0!</v>
      </c>
      <c r="C1729" s="35" t="e">
        <v>#DIV/0!</v>
      </c>
      <c r="D1729" s="35" t="e">
        <v>#DIV/0!</v>
      </c>
    </row>
    <row r="1730" spans="1:4" x14ac:dyDescent="0.25">
      <c r="A1730" s="33" t="s">
        <v>183</v>
      </c>
      <c r="B1730" s="35" t="e">
        <v>#DIV/0!</v>
      </c>
      <c r="C1730" s="35" t="e">
        <v>#DIV/0!</v>
      </c>
      <c r="D1730" s="35" t="e">
        <v>#DIV/0!</v>
      </c>
    </row>
    <row r="1731" spans="1:4" x14ac:dyDescent="0.25">
      <c r="A1731" s="34" t="s">
        <v>185</v>
      </c>
      <c r="B1731" s="35" t="e">
        <v>#DIV/0!</v>
      </c>
      <c r="C1731" s="35" t="e">
        <v>#DIV/0!</v>
      </c>
      <c r="D1731" s="35" t="e">
        <v>#DIV/0!</v>
      </c>
    </row>
    <row r="1732" spans="1:4" x14ac:dyDescent="0.25">
      <c r="A1732" s="34" t="s">
        <v>184</v>
      </c>
      <c r="B1732" s="35" t="e">
        <v>#DIV/0!</v>
      </c>
      <c r="C1732" s="35" t="e">
        <v>#DIV/0!</v>
      </c>
      <c r="D1732" s="35" t="e">
        <v>#DIV/0!</v>
      </c>
    </row>
    <row r="1733" spans="1:4" x14ac:dyDescent="0.25">
      <c r="A1733" s="34" t="s">
        <v>186</v>
      </c>
      <c r="B1733" s="35" t="e">
        <v>#DIV/0!</v>
      </c>
      <c r="C1733" s="35" t="e">
        <v>#DIV/0!</v>
      </c>
      <c r="D1733" s="35" t="e">
        <v>#DIV/0!</v>
      </c>
    </row>
    <row r="1734" spans="1:4" x14ac:dyDescent="0.25">
      <c r="A1734" s="34" t="s">
        <v>183</v>
      </c>
      <c r="B1734" s="35"/>
      <c r="C1734" s="35"/>
      <c r="D1734" s="35"/>
    </row>
    <row r="1735" spans="1:4" x14ac:dyDescent="0.25">
      <c r="A1735" s="33" t="s">
        <v>66</v>
      </c>
      <c r="B1735" s="35" t="e">
        <v>#DIV/0!</v>
      </c>
      <c r="C1735" s="35" t="e">
        <v>#DIV/0!</v>
      </c>
      <c r="D1735" s="35" t="e">
        <v>#DIV/0!</v>
      </c>
    </row>
    <row r="1736" spans="1:4" x14ac:dyDescent="0.25">
      <c r="A1736" s="34" t="s">
        <v>66</v>
      </c>
      <c r="B1736" s="35" t="e">
        <v>#DIV/0!</v>
      </c>
      <c r="C1736" s="35" t="e">
        <v>#DIV/0!</v>
      </c>
      <c r="D1736" s="35" t="e">
        <v>#DIV/0!</v>
      </c>
    </row>
    <row r="1737" spans="1:4" x14ac:dyDescent="0.25">
      <c r="A1737" s="33" t="s">
        <v>11</v>
      </c>
      <c r="B1737" s="35">
        <v>0.49412239576311667</v>
      </c>
      <c r="C1737" s="35">
        <v>0.43236809800979764</v>
      </c>
      <c r="D1737" s="35">
        <v>0.55587669351643565</v>
      </c>
    </row>
    <row r="1738" spans="1:4" x14ac:dyDescent="0.25">
      <c r="A1738" s="34" t="s">
        <v>14</v>
      </c>
      <c r="B1738" s="35">
        <v>0.49729729729729732</v>
      </c>
      <c r="C1738" s="35">
        <v>0.42524731694801765</v>
      </c>
      <c r="D1738" s="35">
        <v>0.569347277646577</v>
      </c>
    </row>
    <row r="1739" spans="1:4" x14ac:dyDescent="0.25">
      <c r="A1739" s="34" t="s">
        <v>13</v>
      </c>
      <c r="B1739" s="35">
        <v>0.50442477876106195</v>
      </c>
      <c r="C1739" s="35">
        <v>0.43923870111072338</v>
      </c>
      <c r="D1739" s="35">
        <v>0.56961085641140052</v>
      </c>
    </row>
    <row r="1740" spans="1:4" x14ac:dyDescent="0.25">
      <c r="A1740" s="34" t="s">
        <v>15</v>
      </c>
      <c r="B1740" s="35">
        <v>0.5012165450121655</v>
      </c>
      <c r="C1740" s="35">
        <v>0.4528768529771614</v>
      </c>
      <c r="D1740" s="35">
        <v>0.5495562370471696</v>
      </c>
    </row>
    <row r="1741" spans="1:4" x14ac:dyDescent="0.25">
      <c r="A1741" s="34" t="s">
        <v>16</v>
      </c>
      <c r="B1741" s="35">
        <v>0.50884955752212391</v>
      </c>
      <c r="C1741" s="35">
        <v>0.4436711384605036</v>
      </c>
      <c r="D1741" s="35">
        <v>0.57402797658374427</v>
      </c>
    </row>
    <row r="1742" spans="1:4" x14ac:dyDescent="0.25">
      <c r="A1742" s="34" t="s">
        <v>18</v>
      </c>
      <c r="B1742" s="35">
        <v>0.51094890510948909</v>
      </c>
      <c r="C1742" s="35">
        <v>0.462620661195909</v>
      </c>
      <c r="D1742" s="35">
        <v>0.55927714902306924</v>
      </c>
    </row>
    <row r="1743" spans="1:4" x14ac:dyDescent="0.25">
      <c r="A1743" s="34" t="s">
        <v>17</v>
      </c>
      <c r="B1743" s="35">
        <v>0.51351351351351349</v>
      </c>
      <c r="C1743" s="35">
        <v>0.44148880056124062</v>
      </c>
      <c r="D1743" s="35">
        <v>0.58553822646578635</v>
      </c>
    </row>
    <row r="1744" spans="1:4" x14ac:dyDescent="0.25">
      <c r="A1744" s="34" t="s">
        <v>20</v>
      </c>
      <c r="B1744" s="35">
        <v>0.51891891891891895</v>
      </c>
      <c r="C1744" s="35">
        <v>0.44691948223096273</v>
      </c>
      <c r="D1744" s="35">
        <v>0.59091835560687522</v>
      </c>
    </row>
    <row r="1745" spans="1:4" x14ac:dyDescent="0.25">
      <c r="A1745" s="34" t="s">
        <v>19</v>
      </c>
      <c r="B1745" s="35">
        <v>0.4247787610619469</v>
      </c>
      <c r="C1745" s="35">
        <v>0.36033205792428941</v>
      </c>
      <c r="D1745" s="35">
        <v>0.48922546419960439</v>
      </c>
    </row>
    <row r="1746" spans="1:4" x14ac:dyDescent="0.25">
      <c r="A1746" s="34" t="s">
        <v>21</v>
      </c>
      <c r="B1746" s="35">
        <v>0.46715328467153283</v>
      </c>
      <c r="C1746" s="35">
        <v>0.41891787067937086</v>
      </c>
      <c r="D1746" s="35">
        <v>0.51538869866369474</v>
      </c>
    </row>
    <row r="1747" spans="1:4" x14ac:dyDescent="0.25">
      <c r="A1747" s="34" t="s">
        <v>11</v>
      </c>
      <c r="B1747" s="35"/>
      <c r="C1747" s="35"/>
      <c r="D1747" s="35"/>
    </row>
    <row r="1748" spans="1:4" x14ac:dyDescent="0.25">
      <c r="A1748" s="33" t="s">
        <v>234</v>
      </c>
      <c r="B1748" s="35">
        <v>0.64934527393136665</v>
      </c>
      <c r="C1748" s="35">
        <v>0.57670591038967478</v>
      </c>
      <c r="D1748" s="35">
        <v>0.72198463747305852</v>
      </c>
    </row>
    <row r="1749" spans="1:4" x14ac:dyDescent="0.25">
      <c r="A1749" s="34" t="s">
        <v>235</v>
      </c>
      <c r="B1749" s="35">
        <v>0.58278145695364236</v>
      </c>
      <c r="C1749" s="35">
        <v>0.50413081690262651</v>
      </c>
      <c r="D1749" s="35">
        <v>0.66143209700465821</v>
      </c>
    </row>
    <row r="1750" spans="1:4" x14ac:dyDescent="0.25">
      <c r="A1750" s="34" t="s">
        <v>236</v>
      </c>
      <c r="B1750" s="35">
        <v>0.71590909090909094</v>
      </c>
      <c r="C1750" s="35">
        <v>0.64928100387672305</v>
      </c>
      <c r="D1750" s="35">
        <v>0.78253717794145883</v>
      </c>
    </row>
    <row r="1751" spans="1:4" x14ac:dyDescent="0.25">
      <c r="A1751" s="34" t="s">
        <v>234</v>
      </c>
      <c r="B1751" s="35" t="e">
        <v>#DIV/0!</v>
      </c>
      <c r="C1751" s="35" t="e">
        <v>#DIV/0!</v>
      </c>
      <c r="D1751" s="35" t="e">
        <v>#DIV/0!</v>
      </c>
    </row>
    <row r="1752" spans="1:4" x14ac:dyDescent="0.25">
      <c r="A1752" s="3" t="s">
        <v>318</v>
      </c>
      <c r="B1752" s="35">
        <v>0.39370852158870862</v>
      </c>
      <c r="C1752" s="35">
        <v>0.35264626583279041</v>
      </c>
      <c r="D1752" s="35">
        <v>0.43606039453833523</v>
      </c>
    </row>
    <row r="1753" spans="1:4" x14ac:dyDescent="0.25">
      <c r="A1753" s="33" t="s">
        <v>157</v>
      </c>
      <c r="B1753" s="35">
        <v>0.47286821705426357</v>
      </c>
      <c r="C1753" s="35">
        <v>0.38671115527481936</v>
      </c>
      <c r="D1753" s="35">
        <v>0.55902527883370778</v>
      </c>
    </row>
    <row r="1754" spans="1:4" x14ac:dyDescent="0.25">
      <c r="A1754" s="34" t="s">
        <v>157</v>
      </c>
      <c r="B1754" s="35">
        <v>0.47286821705426357</v>
      </c>
      <c r="C1754" s="35">
        <v>0.38671115527481936</v>
      </c>
      <c r="D1754" s="35">
        <v>0.55902527883370778</v>
      </c>
    </row>
    <row r="1755" spans="1:4" x14ac:dyDescent="0.25">
      <c r="A1755" s="33" t="s">
        <v>196</v>
      </c>
      <c r="B1755" s="35">
        <v>0.71717677356354614</v>
      </c>
      <c r="C1755" s="35">
        <v>0.58533595892273482</v>
      </c>
      <c r="D1755" s="35">
        <v>0.84901758820435769</v>
      </c>
    </row>
    <row r="1756" spans="1:4" x14ac:dyDescent="0.25">
      <c r="A1756" s="34" t="s">
        <v>197</v>
      </c>
      <c r="B1756" s="35">
        <v>0.79369377639067373</v>
      </c>
      <c r="C1756" s="35">
        <v>0.78832061308478507</v>
      </c>
      <c r="D1756" s="35">
        <v>0.79906693969656239</v>
      </c>
    </row>
    <row r="1757" spans="1:4" x14ac:dyDescent="0.25">
      <c r="A1757" s="34" t="s">
        <v>198</v>
      </c>
      <c r="B1757" s="35">
        <v>0.78241949521322884</v>
      </c>
      <c r="C1757" s="35">
        <v>0.76554965843339196</v>
      </c>
      <c r="D1757" s="35">
        <v>0.79928933199306573</v>
      </c>
    </row>
    <row r="1758" spans="1:4" x14ac:dyDescent="0.25">
      <c r="A1758" s="34" t="s">
        <v>64</v>
      </c>
      <c r="B1758" s="35">
        <v>0.5</v>
      </c>
      <c r="C1758" s="35">
        <v>0</v>
      </c>
      <c r="D1758" s="35">
        <v>1</v>
      </c>
    </row>
    <row r="1759" spans="1:4" x14ac:dyDescent="0.25">
      <c r="A1759" s="34" t="s">
        <v>196</v>
      </c>
      <c r="B1759" s="35" t="e">
        <v>#DIV/0!</v>
      </c>
      <c r="C1759" s="35" t="e">
        <v>#DIV/0!</v>
      </c>
      <c r="D1759" s="35" t="e">
        <v>#DIV/0!</v>
      </c>
    </row>
    <row r="1760" spans="1:4" x14ac:dyDescent="0.25">
      <c r="A1760" s="34" t="s">
        <v>59</v>
      </c>
      <c r="B1760" s="35">
        <v>0.79259382265028233</v>
      </c>
      <c r="C1760" s="35">
        <v>0.78747356417276204</v>
      </c>
      <c r="D1760" s="35">
        <v>0.79771408112780262</v>
      </c>
    </row>
    <row r="1761" spans="1:4" x14ac:dyDescent="0.25">
      <c r="A1761" s="33" t="s">
        <v>328</v>
      </c>
      <c r="B1761" s="35">
        <v>0.38283224957122292</v>
      </c>
      <c r="C1761" s="35">
        <v>0.37666170688273154</v>
      </c>
      <c r="D1761" s="35">
        <v>0.38900279225971418</v>
      </c>
    </row>
    <row r="1762" spans="1:4" x14ac:dyDescent="0.25">
      <c r="A1762" s="34" t="s">
        <v>332</v>
      </c>
      <c r="B1762" s="35">
        <v>0.44511784511784513</v>
      </c>
      <c r="C1762" s="35">
        <v>0.43995813734316436</v>
      </c>
      <c r="D1762" s="35">
        <v>0.45027755289252591</v>
      </c>
    </row>
    <row r="1763" spans="1:4" x14ac:dyDescent="0.25">
      <c r="A1763" s="34" t="s">
        <v>333</v>
      </c>
      <c r="B1763" s="35">
        <v>0.38936781609195403</v>
      </c>
      <c r="C1763" s="35">
        <v>0.38377801084239338</v>
      </c>
      <c r="D1763" s="35">
        <v>0.39495762134151469</v>
      </c>
    </row>
    <row r="1764" spans="1:4" x14ac:dyDescent="0.25">
      <c r="A1764" s="34" t="s">
        <v>334</v>
      </c>
      <c r="B1764" s="35">
        <v>0.25906296374814503</v>
      </c>
      <c r="C1764" s="35">
        <v>0.24655989987034196</v>
      </c>
      <c r="D1764" s="35">
        <v>0.27156602762594806</v>
      </c>
    </row>
    <row r="1765" spans="1:4" x14ac:dyDescent="0.25">
      <c r="A1765" s="34" t="s">
        <v>329</v>
      </c>
      <c r="B1765" s="35">
        <v>0.27092172415913424</v>
      </c>
      <c r="C1765" s="35">
        <v>0.26409103166339193</v>
      </c>
      <c r="D1765" s="35">
        <v>0.27775241665487654</v>
      </c>
    </row>
    <row r="1766" spans="1:4" x14ac:dyDescent="0.25">
      <c r="A1766" s="34" t="s">
        <v>330</v>
      </c>
      <c r="B1766" s="35">
        <v>0.41016164797377641</v>
      </c>
      <c r="C1766" s="35">
        <v>0.40469650862624346</v>
      </c>
      <c r="D1766" s="35">
        <v>0.41562678732130937</v>
      </c>
    </row>
    <row r="1767" spans="1:4" x14ac:dyDescent="0.25">
      <c r="A1767" s="34" t="s">
        <v>331</v>
      </c>
      <c r="B1767" s="35">
        <v>0.49130835123747874</v>
      </c>
      <c r="C1767" s="35">
        <v>0.48613249140342063</v>
      </c>
      <c r="D1767" s="35">
        <v>0.49648421107153684</v>
      </c>
    </row>
    <row r="1768" spans="1:4" x14ac:dyDescent="0.25">
      <c r="A1768" s="34" t="s">
        <v>328</v>
      </c>
      <c r="B1768" s="35"/>
      <c r="C1768" s="35"/>
      <c r="D1768" s="35"/>
    </row>
    <row r="1769" spans="1:4" x14ac:dyDescent="0.25">
      <c r="A1769" s="34" t="s">
        <v>59</v>
      </c>
      <c r="B1769" s="35">
        <v>0.41388539867022667</v>
      </c>
      <c r="C1769" s="35">
        <v>0.41141586843016531</v>
      </c>
      <c r="D1769" s="35">
        <v>0.41635492891028802</v>
      </c>
    </row>
    <row r="1770" spans="1:4" x14ac:dyDescent="0.25">
      <c r="A1770" s="33" t="s">
        <v>120</v>
      </c>
      <c r="B1770" s="35">
        <v>0.47417091836734693</v>
      </c>
      <c r="C1770" s="35">
        <v>0.44976045192743608</v>
      </c>
      <c r="D1770" s="35">
        <v>0.49858138480725778</v>
      </c>
    </row>
    <row r="1771" spans="1:4" x14ac:dyDescent="0.25">
      <c r="A1771" s="34" t="s">
        <v>120</v>
      </c>
      <c r="B1771" s="35" t="e">
        <v>#DIV/0!</v>
      </c>
      <c r="C1771" s="35" t="e">
        <v>#DIV/0!</v>
      </c>
      <c r="D1771" s="35" t="e">
        <v>#DIV/0!</v>
      </c>
    </row>
    <row r="1772" spans="1:4" x14ac:dyDescent="0.25">
      <c r="A1772" s="34" t="s">
        <v>121</v>
      </c>
      <c r="B1772" s="35">
        <v>0.55229591836734693</v>
      </c>
      <c r="C1772" s="35">
        <v>0.52768292209588119</v>
      </c>
      <c r="D1772" s="35">
        <v>0.57690891463881266</v>
      </c>
    </row>
    <row r="1773" spans="1:4" x14ac:dyDescent="0.25">
      <c r="A1773" s="34" t="s">
        <v>122</v>
      </c>
      <c r="B1773" s="35">
        <v>0.39604591836734693</v>
      </c>
      <c r="C1773" s="35">
        <v>0.37183798175899091</v>
      </c>
      <c r="D1773" s="35">
        <v>0.42025385497570295</v>
      </c>
    </row>
    <row r="1774" spans="1:4" x14ac:dyDescent="0.25">
      <c r="A1774" s="33" t="s">
        <v>61</v>
      </c>
      <c r="B1774" s="35">
        <v>0.59599662799633091</v>
      </c>
      <c r="C1774" s="35">
        <v>0.58771771449790677</v>
      </c>
      <c r="D1774" s="35">
        <v>0.60427554149475504</v>
      </c>
    </row>
    <row r="1775" spans="1:4" x14ac:dyDescent="0.25">
      <c r="A1775" s="34" t="s">
        <v>63</v>
      </c>
      <c r="B1775" s="35">
        <v>0.74923547400611623</v>
      </c>
      <c r="C1775" s="35">
        <v>0.72822482786075005</v>
      </c>
      <c r="D1775" s="35">
        <v>0.77024612015148242</v>
      </c>
    </row>
    <row r="1776" spans="1:4" x14ac:dyDescent="0.25">
      <c r="A1776" s="34" t="s">
        <v>62</v>
      </c>
      <c r="B1776" s="35">
        <v>0.82092866756393001</v>
      </c>
      <c r="C1776" s="35">
        <v>0.81476396098774295</v>
      </c>
      <c r="D1776" s="35">
        <v>0.82709337414011708</v>
      </c>
    </row>
    <row r="1777" spans="1:4" x14ac:dyDescent="0.25">
      <c r="A1777" s="34" t="s">
        <v>64</v>
      </c>
      <c r="B1777" s="35">
        <v>0</v>
      </c>
      <c r="C1777" s="35">
        <v>0</v>
      </c>
      <c r="D1777" s="35">
        <v>0</v>
      </c>
    </row>
    <row r="1778" spans="1:4" x14ac:dyDescent="0.25">
      <c r="A1778" s="34" t="s">
        <v>61</v>
      </c>
      <c r="B1778" s="35" t="e">
        <v>#DIV/0!</v>
      </c>
      <c r="C1778" s="35" t="e">
        <v>#DIV/0!</v>
      </c>
      <c r="D1778" s="35" t="e">
        <v>#DIV/0!</v>
      </c>
    </row>
    <row r="1779" spans="1:4" x14ac:dyDescent="0.25">
      <c r="A1779" s="34" t="s">
        <v>59</v>
      </c>
      <c r="B1779" s="35">
        <v>0.81382237041527739</v>
      </c>
      <c r="C1779" s="35">
        <v>0.80788206914313399</v>
      </c>
      <c r="D1779" s="35">
        <v>0.81976267168742079</v>
      </c>
    </row>
    <row r="1780" spans="1:4" x14ac:dyDescent="0.25">
      <c r="A1780" s="33" t="s">
        <v>172</v>
      </c>
      <c r="B1780" s="35">
        <v>0.62301048513741564</v>
      </c>
      <c r="C1780" s="35">
        <v>0.61659208392579967</v>
      </c>
      <c r="D1780" s="35">
        <v>0.62942888634903171</v>
      </c>
    </row>
    <row r="1781" spans="1:4" x14ac:dyDescent="0.25">
      <c r="A1781" s="34" t="s">
        <v>174</v>
      </c>
      <c r="B1781" s="35">
        <v>0.74740034662045063</v>
      </c>
      <c r="C1781" s="35">
        <v>0.72967351205408926</v>
      </c>
      <c r="D1781" s="35">
        <v>0.765127181186812</v>
      </c>
    </row>
    <row r="1782" spans="1:4" x14ac:dyDescent="0.25">
      <c r="A1782" s="34" t="s">
        <v>173</v>
      </c>
      <c r="B1782" s="35">
        <v>0.87763989517496532</v>
      </c>
      <c r="C1782" s="35">
        <v>0.8736525647612492</v>
      </c>
      <c r="D1782" s="35">
        <v>0.88162722558868145</v>
      </c>
    </row>
    <row r="1783" spans="1:4" x14ac:dyDescent="0.25">
      <c r="A1783" s="34" t="s">
        <v>175</v>
      </c>
      <c r="B1783" s="35">
        <v>0</v>
      </c>
      <c r="C1783" s="35">
        <v>0</v>
      </c>
      <c r="D1783" s="35">
        <v>0</v>
      </c>
    </row>
    <row r="1784" spans="1:4" x14ac:dyDescent="0.25">
      <c r="A1784" s="34" t="s">
        <v>172</v>
      </c>
      <c r="B1784" s="35" t="e">
        <v>#DIV/0!</v>
      </c>
      <c r="C1784" s="35" t="e">
        <v>#DIV/0!</v>
      </c>
      <c r="D1784" s="35" t="e">
        <v>#DIV/0!</v>
      </c>
    </row>
    <row r="1785" spans="1:4" x14ac:dyDescent="0.25">
      <c r="A1785" s="34" t="s">
        <v>59</v>
      </c>
      <c r="B1785" s="35">
        <v>0.86700169875424682</v>
      </c>
      <c r="C1785" s="35">
        <v>0.86304225888786013</v>
      </c>
      <c r="D1785" s="35">
        <v>0.87096113862063351</v>
      </c>
    </row>
    <row r="1786" spans="1:4" x14ac:dyDescent="0.25">
      <c r="A1786" s="33" t="s">
        <v>72</v>
      </c>
      <c r="B1786" s="35">
        <v>0.58899538621795267</v>
      </c>
      <c r="C1786" s="35">
        <v>0.51649090952339627</v>
      </c>
      <c r="D1786" s="35">
        <v>0.66149986291250895</v>
      </c>
    </row>
    <row r="1787" spans="1:4" x14ac:dyDescent="0.25">
      <c r="A1787" s="34" t="s">
        <v>74</v>
      </c>
      <c r="B1787" s="35">
        <v>0.61004784688995217</v>
      </c>
      <c r="C1787" s="35">
        <v>0.58666886764276716</v>
      </c>
      <c r="D1787" s="35">
        <v>0.63342682613713719</v>
      </c>
    </row>
    <row r="1788" spans="1:4" x14ac:dyDescent="0.25">
      <c r="A1788" s="34" t="s">
        <v>75</v>
      </c>
      <c r="B1788" s="35">
        <v>0.52230971128608927</v>
      </c>
      <c r="C1788" s="35">
        <v>0.47215279356800166</v>
      </c>
      <c r="D1788" s="35">
        <v>0.57246662900417689</v>
      </c>
    </row>
    <row r="1789" spans="1:4" x14ac:dyDescent="0.25">
      <c r="A1789" s="34" t="s">
        <v>73</v>
      </c>
      <c r="B1789" s="35">
        <v>0.70261066969353003</v>
      </c>
      <c r="C1789" s="35">
        <v>0.68126679900512299</v>
      </c>
      <c r="D1789" s="35">
        <v>0.72395454038193707</v>
      </c>
    </row>
    <row r="1790" spans="1:4" x14ac:dyDescent="0.25">
      <c r="A1790" s="34" t="s">
        <v>76</v>
      </c>
      <c r="B1790" s="35">
        <v>0.46666666666666667</v>
      </c>
      <c r="C1790" s="35">
        <v>0.21419468068861069</v>
      </c>
      <c r="D1790" s="35">
        <v>0.71913865264472265</v>
      </c>
    </row>
    <row r="1791" spans="1:4" x14ac:dyDescent="0.25">
      <c r="A1791" s="34" t="s">
        <v>72</v>
      </c>
      <c r="B1791" s="35" t="e">
        <v>#DIV/0!</v>
      </c>
      <c r="C1791" s="35" t="e">
        <v>#DIV/0!</v>
      </c>
      <c r="D1791" s="35" t="e">
        <v>#DIV/0!</v>
      </c>
    </row>
    <row r="1792" spans="1:4" x14ac:dyDescent="0.25">
      <c r="A1792" s="34" t="s">
        <v>59</v>
      </c>
      <c r="B1792" s="35">
        <v>0.64334203655352484</v>
      </c>
      <c r="C1792" s="35">
        <v>0.62817140671247873</v>
      </c>
      <c r="D1792" s="35">
        <v>0.65851266639457096</v>
      </c>
    </row>
    <row r="1793" spans="1:4" x14ac:dyDescent="0.25">
      <c r="A1793" s="33" t="s">
        <v>177</v>
      </c>
      <c r="B1793" s="35">
        <v>0.41200836286334408</v>
      </c>
      <c r="C1793" s="35">
        <v>0.39704848033475637</v>
      </c>
      <c r="D1793" s="35">
        <v>0.42696824539193179</v>
      </c>
    </row>
    <row r="1794" spans="1:4" x14ac:dyDescent="0.25">
      <c r="A1794" s="34" t="s">
        <v>174</v>
      </c>
      <c r="B1794" s="35">
        <v>0.41008018327605955</v>
      </c>
      <c r="C1794" s="35">
        <v>0.37745298113317582</v>
      </c>
      <c r="D1794" s="35">
        <v>0.44270738541894328</v>
      </c>
    </row>
    <row r="1795" spans="1:4" x14ac:dyDescent="0.25">
      <c r="A1795" s="34" t="s">
        <v>173</v>
      </c>
      <c r="B1795" s="35">
        <v>0.63754189944134076</v>
      </c>
      <c r="C1795" s="35">
        <v>0.6234573544108003</v>
      </c>
      <c r="D1795" s="35">
        <v>0.65162644447188123</v>
      </c>
    </row>
    <row r="1796" spans="1:4" x14ac:dyDescent="0.25">
      <c r="A1796" s="34" t="s">
        <v>175</v>
      </c>
      <c r="B1796" s="35">
        <v>0</v>
      </c>
      <c r="C1796" s="35">
        <v>0</v>
      </c>
      <c r="D1796" s="35">
        <v>0</v>
      </c>
    </row>
    <row r="1797" spans="1:4" x14ac:dyDescent="0.25">
      <c r="A1797" s="34" t="s">
        <v>177</v>
      </c>
      <c r="B1797" s="35" t="e">
        <v>#DIV/0!</v>
      </c>
      <c r="C1797" s="35" t="e">
        <v>#DIV/0!</v>
      </c>
      <c r="D1797" s="35" t="e">
        <v>#DIV/0!</v>
      </c>
    </row>
    <row r="1798" spans="1:4" x14ac:dyDescent="0.25">
      <c r="A1798" s="34" t="s">
        <v>59</v>
      </c>
      <c r="B1798" s="35">
        <v>0.600411368735976</v>
      </c>
      <c r="C1798" s="35">
        <v>0.58728358579504947</v>
      </c>
      <c r="D1798" s="35">
        <v>0.61353915167690254</v>
      </c>
    </row>
    <row r="1799" spans="1:4" x14ac:dyDescent="0.25">
      <c r="A1799" s="33" t="s">
        <v>50</v>
      </c>
      <c r="B1799" s="35">
        <v>0.43032786885245899</v>
      </c>
      <c r="C1799" s="35">
        <v>0.36820187040174807</v>
      </c>
      <c r="D1799" s="35">
        <v>0.49245386730316992</v>
      </c>
    </row>
    <row r="1800" spans="1:4" x14ac:dyDescent="0.25">
      <c r="A1800" s="34" t="s">
        <v>50</v>
      </c>
      <c r="B1800" s="35">
        <v>0.43032786885245899</v>
      </c>
      <c r="C1800" s="35">
        <v>0.36820187040174807</v>
      </c>
      <c r="D1800" s="35">
        <v>0.49245386730316992</v>
      </c>
    </row>
    <row r="1801" spans="1:4" x14ac:dyDescent="0.25">
      <c r="A1801" s="33" t="s">
        <v>90</v>
      </c>
      <c r="B1801" s="35">
        <v>2.4822695035460991E-2</v>
      </c>
      <c r="C1801" s="35">
        <v>0</v>
      </c>
      <c r="D1801" s="35">
        <v>5.984043720686083E-2</v>
      </c>
    </row>
    <row r="1802" spans="1:4" x14ac:dyDescent="0.25">
      <c r="A1802" s="34" t="s">
        <v>94</v>
      </c>
      <c r="B1802" s="35">
        <v>2.1276595744680851E-2</v>
      </c>
      <c r="C1802" s="35">
        <v>0</v>
      </c>
      <c r="D1802" s="35">
        <v>6.2532698519914581E-2</v>
      </c>
    </row>
    <row r="1803" spans="1:4" x14ac:dyDescent="0.25">
      <c r="A1803" s="34" t="s">
        <v>98</v>
      </c>
      <c r="B1803" s="35">
        <v>0</v>
      </c>
      <c r="C1803" s="35">
        <v>0</v>
      </c>
      <c r="D1803" s="35">
        <v>0</v>
      </c>
    </row>
    <row r="1804" spans="1:4" x14ac:dyDescent="0.25">
      <c r="A1804" s="34" t="s">
        <v>102</v>
      </c>
      <c r="B1804" s="35">
        <v>2.1276595744680851E-2</v>
      </c>
      <c r="C1804" s="35">
        <v>0</v>
      </c>
      <c r="D1804" s="35">
        <v>6.2532698519914581E-2</v>
      </c>
    </row>
    <row r="1805" spans="1:4" x14ac:dyDescent="0.25">
      <c r="A1805" s="34" t="s">
        <v>90</v>
      </c>
      <c r="B1805" s="35" t="e">
        <v>#DIV/0!</v>
      </c>
      <c r="C1805" s="35" t="e">
        <v>#DIV/0!</v>
      </c>
      <c r="D1805" s="35" t="e">
        <v>#DIV/0!</v>
      </c>
    </row>
    <row r="1806" spans="1:4" x14ac:dyDescent="0.25">
      <c r="A1806" s="34" t="s">
        <v>92</v>
      </c>
      <c r="B1806" s="35">
        <v>4.2553191489361701E-2</v>
      </c>
      <c r="C1806" s="35">
        <v>0</v>
      </c>
      <c r="D1806" s="35">
        <v>0.10026046280010473</v>
      </c>
    </row>
    <row r="1807" spans="1:4" x14ac:dyDescent="0.25">
      <c r="A1807" s="34" t="s">
        <v>96</v>
      </c>
      <c r="B1807" s="35">
        <v>0</v>
      </c>
      <c r="C1807" s="35">
        <v>0</v>
      </c>
      <c r="D1807" s="35">
        <v>0</v>
      </c>
    </row>
    <row r="1808" spans="1:4" x14ac:dyDescent="0.25">
      <c r="A1808" s="34" t="s">
        <v>100</v>
      </c>
      <c r="B1808" s="35">
        <v>4.2553191489361701E-2</v>
      </c>
      <c r="C1808" s="35">
        <v>0</v>
      </c>
      <c r="D1808" s="35">
        <v>0.10026046280010473</v>
      </c>
    </row>
    <row r="1809" spans="1:4" x14ac:dyDescent="0.25">
      <c r="A1809" s="34" t="s">
        <v>93</v>
      </c>
      <c r="B1809" s="35">
        <v>2.1276595744680851E-2</v>
      </c>
      <c r="C1809" s="35">
        <v>0</v>
      </c>
      <c r="D1809" s="35">
        <v>6.2532698519914581E-2</v>
      </c>
    </row>
    <row r="1810" spans="1:4" x14ac:dyDescent="0.25">
      <c r="A1810" s="34" t="s">
        <v>97</v>
      </c>
      <c r="B1810" s="35">
        <v>0</v>
      </c>
      <c r="C1810" s="35">
        <v>0</v>
      </c>
      <c r="D1810" s="35">
        <v>0</v>
      </c>
    </row>
    <row r="1811" spans="1:4" x14ac:dyDescent="0.25">
      <c r="A1811" s="34" t="s">
        <v>101</v>
      </c>
      <c r="B1811" s="35">
        <v>2.1276595744680851E-2</v>
      </c>
      <c r="C1811" s="35">
        <v>0</v>
      </c>
      <c r="D1811" s="35">
        <v>6.2532698519914581E-2</v>
      </c>
    </row>
    <row r="1812" spans="1:4" x14ac:dyDescent="0.25">
      <c r="A1812" s="34" t="s">
        <v>91</v>
      </c>
      <c r="B1812" s="35">
        <v>6.3829787234042548E-2</v>
      </c>
      <c r="C1812" s="35">
        <v>0</v>
      </c>
      <c r="D1812" s="35">
        <v>0.13371676340123101</v>
      </c>
    </row>
    <row r="1813" spans="1:4" x14ac:dyDescent="0.25">
      <c r="A1813" s="34" t="s">
        <v>95</v>
      </c>
      <c r="B1813" s="35">
        <v>0</v>
      </c>
      <c r="C1813" s="35">
        <v>0</v>
      </c>
      <c r="D1813" s="35">
        <v>0</v>
      </c>
    </row>
    <row r="1814" spans="1:4" x14ac:dyDescent="0.25">
      <c r="A1814" s="34" t="s">
        <v>99</v>
      </c>
      <c r="B1814" s="35">
        <v>6.3829787234042548E-2</v>
      </c>
      <c r="C1814" s="35">
        <v>0</v>
      </c>
      <c r="D1814" s="35">
        <v>0.13371676340123101</v>
      </c>
    </row>
    <row r="1815" spans="1:4" x14ac:dyDescent="0.25">
      <c r="A1815" s="33" t="s">
        <v>326</v>
      </c>
      <c r="B1815" s="35">
        <v>0</v>
      </c>
      <c r="C1815" s="35">
        <v>0</v>
      </c>
      <c r="D1815" s="35">
        <v>0</v>
      </c>
    </row>
    <row r="1816" spans="1:4" x14ac:dyDescent="0.25">
      <c r="A1816" s="34" t="s">
        <v>326</v>
      </c>
      <c r="B1816" s="35">
        <v>0</v>
      </c>
      <c r="C1816" s="35">
        <v>0</v>
      </c>
      <c r="D1816" s="35">
        <v>0</v>
      </c>
    </row>
    <row r="1817" spans="1:4" x14ac:dyDescent="0.25">
      <c r="A1817" s="33" t="s">
        <v>52</v>
      </c>
      <c r="B1817" s="35">
        <v>0.63010204081632648</v>
      </c>
      <c r="C1817" s="35">
        <v>0.58230957385803706</v>
      </c>
      <c r="D1817" s="35">
        <v>0.67789450777461591</v>
      </c>
    </row>
    <row r="1818" spans="1:4" x14ac:dyDescent="0.25">
      <c r="A1818" s="34" t="s">
        <v>52</v>
      </c>
      <c r="B1818" s="35">
        <v>0.63010204081632648</v>
      </c>
      <c r="C1818" s="35">
        <v>0.58230957385803706</v>
      </c>
      <c r="D1818" s="35">
        <v>0.67789450777461591</v>
      </c>
    </row>
    <row r="1819" spans="1:4" x14ac:dyDescent="0.25">
      <c r="A1819" s="33" t="s">
        <v>238</v>
      </c>
      <c r="B1819" s="35">
        <v>0.38234284734169999</v>
      </c>
      <c r="C1819" s="35">
        <v>0.37789326508531063</v>
      </c>
      <c r="D1819" s="35">
        <v>0.38679242959808935</v>
      </c>
    </row>
    <row r="1820" spans="1:4" x14ac:dyDescent="0.25">
      <c r="A1820" s="34" t="s">
        <v>240</v>
      </c>
      <c r="B1820" s="35">
        <v>0.41773817960919307</v>
      </c>
      <c r="C1820" s="35">
        <v>0.41338837464917561</v>
      </c>
      <c r="D1820" s="35">
        <v>0.42208798456921054</v>
      </c>
    </row>
    <row r="1821" spans="1:4" x14ac:dyDescent="0.25">
      <c r="A1821" s="34" t="s">
        <v>241</v>
      </c>
      <c r="B1821" s="35">
        <v>0.23643122676579925</v>
      </c>
      <c r="C1821" s="35">
        <v>0.22886202343301049</v>
      </c>
      <c r="D1821" s="35">
        <v>0.24400043009858802</v>
      </c>
    </row>
    <row r="1822" spans="1:4" x14ac:dyDescent="0.25">
      <c r="A1822" s="34" t="s">
        <v>239</v>
      </c>
      <c r="B1822" s="35">
        <v>0.45237337857420562</v>
      </c>
      <c r="C1822" s="35">
        <v>0.44902490604777073</v>
      </c>
      <c r="D1822" s="35">
        <v>0.45572185110064051</v>
      </c>
    </row>
    <row r="1823" spans="1:4" x14ac:dyDescent="0.25">
      <c r="A1823" s="34" t="s">
        <v>238</v>
      </c>
      <c r="B1823" s="35" t="e">
        <v>#DIV/0!</v>
      </c>
      <c r="C1823" s="35" t="e">
        <v>#DIV/0!</v>
      </c>
      <c r="D1823" s="35" t="e">
        <v>#DIV/0!</v>
      </c>
    </row>
    <row r="1824" spans="1:4" x14ac:dyDescent="0.25">
      <c r="A1824" s="34" t="s">
        <v>59</v>
      </c>
      <c r="B1824" s="35">
        <v>0.42282860441760206</v>
      </c>
      <c r="C1824" s="35">
        <v>0.42029775621128573</v>
      </c>
      <c r="D1824" s="35">
        <v>0.42535945262391839</v>
      </c>
    </row>
    <row r="1825" spans="1:4" x14ac:dyDescent="0.25">
      <c r="A1825" s="33" t="s">
        <v>23</v>
      </c>
      <c r="B1825" s="35">
        <v>0.57087975412985015</v>
      </c>
      <c r="C1825" s="35">
        <v>0.52659267335789584</v>
      </c>
      <c r="D1825" s="35">
        <v>0.61516683490180435</v>
      </c>
    </row>
    <row r="1826" spans="1:4" x14ac:dyDescent="0.25">
      <c r="A1826" s="34" t="s">
        <v>23</v>
      </c>
      <c r="B1826" s="35" t="e">
        <v>#DIV/0!</v>
      </c>
      <c r="C1826" s="35" t="e">
        <v>#DIV/0!</v>
      </c>
      <c r="D1826" s="35" t="e">
        <v>#DIV/0!</v>
      </c>
    </row>
    <row r="1827" spans="1:4" x14ac:dyDescent="0.25">
      <c r="A1827" s="34" t="s">
        <v>42</v>
      </c>
      <c r="B1827" s="35">
        <v>0.27007299270072993</v>
      </c>
      <c r="C1827" s="35">
        <v>0.22714748353505584</v>
      </c>
      <c r="D1827" s="35">
        <v>0.31299850186640404</v>
      </c>
    </row>
    <row r="1828" spans="1:4" x14ac:dyDescent="0.25">
      <c r="A1828" s="34" t="s">
        <v>34</v>
      </c>
      <c r="B1828" s="35">
        <v>0.58880778588807781</v>
      </c>
      <c r="C1828" s="35">
        <v>0.54123655663600001</v>
      </c>
      <c r="D1828" s="35">
        <v>0.6363790151401556</v>
      </c>
    </row>
    <row r="1829" spans="1:4" x14ac:dyDescent="0.25">
      <c r="A1829" s="34" t="s">
        <v>35</v>
      </c>
      <c r="B1829" s="35">
        <v>0.57177615571776153</v>
      </c>
      <c r="C1829" s="35">
        <v>0.52393698930197619</v>
      </c>
      <c r="D1829" s="35">
        <v>0.61961532213354686</v>
      </c>
    </row>
    <row r="1830" spans="1:4" x14ac:dyDescent="0.25">
      <c r="A1830" s="34" t="s">
        <v>36</v>
      </c>
      <c r="B1830" s="35">
        <v>0.52554744525547448</v>
      </c>
      <c r="C1830" s="35">
        <v>0.47727075148340653</v>
      </c>
      <c r="D1830" s="35">
        <v>0.57382413902754248</v>
      </c>
    </row>
    <row r="1831" spans="1:4" x14ac:dyDescent="0.25">
      <c r="A1831" s="34" t="s">
        <v>37</v>
      </c>
      <c r="B1831" s="35">
        <v>0.5060827250608273</v>
      </c>
      <c r="C1831" s="35">
        <v>0.45774646717755219</v>
      </c>
      <c r="D1831" s="35">
        <v>0.55441898294410241</v>
      </c>
    </row>
    <row r="1832" spans="1:4" x14ac:dyDescent="0.25">
      <c r="A1832" s="34" t="s">
        <v>38</v>
      </c>
      <c r="B1832" s="35">
        <v>0.31873479318734793</v>
      </c>
      <c r="C1832" s="35">
        <v>0.27368342321353939</v>
      </c>
      <c r="D1832" s="35">
        <v>0.36378616316115647</v>
      </c>
    </row>
    <row r="1833" spans="1:4" x14ac:dyDescent="0.25">
      <c r="A1833" s="34" t="s">
        <v>39</v>
      </c>
      <c r="B1833" s="35">
        <v>0.46715328467153283</v>
      </c>
      <c r="C1833" s="35">
        <v>0.41891787067937086</v>
      </c>
      <c r="D1833" s="35">
        <v>0.51538869866369474</v>
      </c>
    </row>
    <row r="1834" spans="1:4" x14ac:dyDescent="0.25">
      <c r="A1834" s="34" t="s">
        <v>40</v>
      </c>
      <c r="B1834" s="35">
        <v>0.29927007299270075</v>
      </c>
      <c r="C1834" s="35">
        <v>0.25499674812487355</v>
      </c>
      <c r="D1834" s="35">
        <v>0.34354339786052795</v>
      </c>
    </row>
    <row r="1835" spans="1:4" x14ac:dyDescent="0.25">
      <c r="A1835" s="34" t="s">
        <v>41</v>
      </c>
      <c r="B1835" s="35">
        <v>0.28710462287104621</v>
      </c>
      <c r="C1835" s="35">
        <v>0.24336569308945605</v>
      </c>
      <c r="D1835" s="35">
        <v>0.33084355265263637</v>
      </c>
    </row>
    <row r="1836" spans="1:4" x14ac:dyDescent="0.25">
      <c r="A1836" s="34" t="s">
        <v>24</v>
      </c>
      <c r="B1836" s="35">
        <v>0.62530413625304138</v>
      </c>
      <c r="C1836" s="35">
        <v>0.57850689403910771</v>
      </c>
      <c r="D1836" s="35">
        <v>0.67210137846697504</v>
      </c>
    </row>
    <row r="1837" spans="1:4" x14ac:dyDescent="0.25">
      <c r="A1837" s="34" t="s">
        <v>31</v>
      </c>
      <c r="B1837" s="35">
        <v>0.72506082725060828</v>
      </c>
      <c r="C1837" s="35">
        <v>0.68189493798194822</v>
      </c>
      <c r="D1837" s="35">
        <v>0.76822671651926833</v>
      </c>
    </row>
    <row r="1838" spans="1:4" x14ac:dyDescent="0.25">
      <c r="A1838" s="34" t="s">
        <v>28</v>
      </c>
      <c r="B1838" s="35">
        <v>0.805352798053528</v>
      </c>
      <c r="C1838" s="35">
        <v>0.76707452563225076</v>
      </c>
      <c r="D1838" s="35">
        <v>0.84363107047480523</v>
      </c>
    </row>
    <row r="1839" spans="1:4" x14ac:dyDescent="0.25">
      <c r="A1839" s="34" t="s">
        <v>27</v>
      </c>
      <c r="B1839" s="35">
        <v>0.75912408759124084</v>
      </c>
      <c r="C1839" s="35">
        <v>0.71778239694916035</v>
      </c>
      <c r="D1839" s="35">
        <v>0.80046577823332132</v>
      </c>
    </row>
    <row r="1840" spans="1:4" x14ac:dyDescent="0.25">
      <c r="A1840" s="34" t="s">
        <v>33</v>
      </c>
      <c r="B1840" s="35">
        <v>0.39659367396593675</v>
      </c>
      <c r="C1840" s="35">
        <v>0.34929891884457942</v>
      </c>
      <c r="D1840" s="35">
        <v>0.44388842908729409</v>
      </c>
    </row>
    <row r="1841" spans="1:4" x14ac:dyDescent="0.25">
      <c r="A1841" s="34" t="s">
        <v>25</v>
      </c>
      <c r="B1841" s="35">
        <v>0.8029197080291971</v>
      </c>
      <c r="C1841" s="35">
        <v>0.76446116583224999</v>
      </c>
      <c r="D1841" s="35">
        <v>0.84137825022614421</v>
      </c>
    </row>
    <row r="1842" spans="1:4" x14ac:dyDescent="0.25">
      <c r="A1842" s="34" t="s">
        <v>26</v>
      </c>
      <c r="B1842" s="35">
        <v>0.805352798053528</v>
      </c>
      <c r="C1842" s="35">
        <v>0.76707452563225076</v>
      </c>
      <c r="D1842" s="35">
        <v>0.84363107047480523</v>
      </c>
    </row>
    <row r="1843" spans="1:4" x14ac:dyDescent="0.25">
      <c r="A1843" s="34" t="s">
        <v>30</v>
      </c>
      <c r="B1843" s="35">
        <v>0.64963503649635035</v>
      </c>
      <c r="C1843" s="35">
        <v>0.60351069113886457</v>
      </c>
      <c r="D1843" s="35">
        <v>0.69575938185383612</v>
      </c>
    </row>
    <row r="1844" spans="1:4" x14ac:dyDescent="0.25">
      <c r="A1844" s="34" t="s">
        <v>32</v>
      </c>
      <c r="B1844" s="35">
        <v>0.65450121654501214</v>
      </c>
      <c r="C1844" s="35">
        <v>0.60852707265630257</v>
      </c>
      <c r="D1844" s="35">
        <v>0.70047536043372172</v>
      </c>
    </row>
    <row r="1845" spans="1:4" x14ac:dyDescent="0.25">
      <c r="A1845" s="34" t="s">
        <v>29</v>
      </c>
      <c r="B1845" s="35">
        <v>0.78832116788321172</v>
      </c>
      <c r="C1845" s="35">
        <v>0.74882768185207604</v>
      </c>
      <c r="D1845" s="35">
        <v>0.82781465391434739</v>
      </c>
    </row>
    <row r="1846" spans="1:4" x14ac:dyDescent="0.25">
      <c r="A1846" s="33" t="s">
        <v>56</v>
      </c>
      <c r="B1846" s="35">
        <v>0.4723005389526162</v>
      </c>
      <c r="C1846" s="35">
        <v>0.45853653183167381</v>
      </c>
      <c r="D1846" s="35">
        <v>0.48606454607355865</v>
      </c>
    </row>
    <row r="1847" spans="1:4" x14ac:dyDescent="0.25">
      <c r="A1847" s="34" t="s">
        <v>57</v>
      </c>
      <c r="B1847" s="35">
        <v>0.43632659001600932</v>
      </c>
      <c r="C1847" s="35">
        <v>0.42460016282741475</v>
      </c>
      <c r="D1847" s="35">
        <v>0.44805301720460389</v>
      </c>
    </row>
    <row r="1848" spans="1:4" x14ac:dyDescent="0.25">
      <c r="A1848" s="34" t="s">
        <v>58</v>
      </c>
      <c r="B1848" s="35">
        <v>0.52139461172741675</v>
      </c>
      <c r="C1848" s="35">
        <v>0.50190588538841518</v>
      </c>
      <c r="D1848" s="35">
        <v>0.54088333806641831</v>
      </c>
    </row>
    <row r="1849" spans="1:4" x14ac:dyDescent="0.25">
      <c r="A1849" s="34" t="s">
        <v>56</v>
      </c>
      <c r="B1849" s="35" t="e">
        <v>#DIV/0!</v>
      </c>
      <c r="C1849" s="35" t="e">
        <v>#DIV/0!</v>
      </c>
      <c r="D1849" s="35" t="e">
        <v>#DIV/0!</v>
      </c>
    </row>
    <row r="1850" spans="1:4" x14ac:dyDescent="0.25">
      <c r="A1850" s="34" t="s">
        <v>59</v>
      </c>
      <c r="B1850" s="35">
        <v>0.45918041511442259</v>
      </c>
      <c r="C1850" s="35">
        <v>0.44910354727919138</v>
      </c>
      <c r="D1850" s="35">
        <v>0.4692572829496538</v>
      </c>
    </row>
    <row r="1851" spans="1:4" x14ac:dyDescent="0.25">
      <c r="A1851" s="33" t="s">
        <v>54</v>
      </c>
      <c r="B1851" s="35" t="e">
        <v>#DIV/0!</v>
      </c>
      <c r="C1851" s="35" t="e">
        <v>#DIV/0!</v>
      </c>
      <c r="D1851" s="35" t="e">
        <v>#DIV/0!</v>
      </c>
    </row>
    <row r="1852" spans="1:4" x14ac:dyDescent="0.25">
      <c r="A1852" s="34" t="s">
        <v>54</v>
      </c>
      <c r="B1852" s="35" t="e">
        <v>#DIV/0!</v>
      </c>
      <c r="C1852" s="35" t="e">
        <v>#DIV/0!</v>
      </c>
      <c r="D1852" s="35" t="e">
        <v>#DIV/0!</v>
      </c>
    </row>
    <row r="1853" spans="1:4" x14ac:dyDescent="0.25">
      <c r="A1853" s="33" t="s">
        <v>104</v>
      </c>
      <c r="B1853" s="35">
        <v>0.55377128953771293</v>
      </c>
      <c r="C1853" s="35">
        <v>0.50843646880175908</v>
      </c>
      <c r="D1853" s="35">
        <v>0.59910611027366678</v>
      </c>
    </row>
    <row r="1854" spans="1:4" x14ac:dyDescent="0.25">
      <c r="A1854" s="34" t="s">
        <v>243</v>
      </c>
      <c r="B1854" s="35">
        <v>0.30900243309002434</v>
      </c>
      <c r="C1854" s="35">
        <v>0.26432848152203103</v>
      </c>
      <c r="D1854" s="35">
        <v>0.35367638465801765</v>
      </c>
    </row>
    <row r="1855" spans="1:4" x14ac:dyDescent="0.25">
      <c r="A1855" s="34" t="s">
        <v>109</v>
      </c>
      <c r="B1855" s="35">
        <v>0.55717761557177614</v>
      </c>
      <c r="C1855" s="35">
        <v>0.50915489348080012</v>
      </c>
      <c r="D1855" s="35">
        <v>0.60520033766275216</v>
      </c>
    </row>
    <row r="1856" spans="1:4" x14ac:dyDescent="0.25">
      <c r="A1856" s="34" t="s">
        <v>104</v>
      </c>
      <c r="B1856" s="35" t="e">
        <v>#DIV/0!</v>
      </c>
      <c r="C1856" s="35" t="e">
        <v>#DIV/0!</v>
      </c>
      <c r="D1856" s="35" t="e">
        <v>#DIV/0!</v>
      </c>
    </row>
    <row r="1857" spans="1:4" x14ac:dyDescent="0.25">
      <c r="A1857" s="34" t="s">
        <v>108</v>
      </c>
      <c r="B1857" s="35">
        <v>0.48175182481751827</v>
      </c>
      <c r="C1857" s="35">
        <v>0.43344419435930698</v>
      </c>
      <c r="D1857" s="35">
        <v>0.53005945527572962</v>
      </c>
    </row>
    <row r="1858" spans="1:4" x14ac:dyDescent="0.25">
      <c r="A1858" s="34" t="s">
        <v>105</v>
      </c>
      <c r="B1858" s="35">
        <v>0.7980535279805353</v>
      </c>
      <c r="C1858" s="35">
        <v>0.75924123450607672</v>
      </c>
      <c r="D1858" s="35">
        <v>0.83686582145499389</v>
      </c>
    </row>
    <row r="1859" spans="1:4" x14ac:dyDescent="0.25">
      <c r="A1859" s="34" t="s">
        <v>106</v>
      </c>
      <c r="B1859" s="35">
        <v>0.62287104622871048</v>
      </c>
      <c r="C1859" s="35">
        <v>0.57601354014058015</v>
      </c>
      <c r="D1859" s="35">
        <v>0.66972855231684081</v>
      </c>
    </row>
    <row r="1860" spans="1:4" x14ac:dyDescent="0.25">
      <c r="A1860" s="33" t="s">
        <v>78</v>
      </c>
      <c r="B1860" s="35">
        <v>0.53284671532846717</v>
      </c>
      <c r="C1860" s="35">
        <v>0.4846113013363052</v>
      </c>
      <c r="D1860" s="35">
        <v>0.58108212932062908</v>
      </c>
    </row>
    <row r="1861" spans="1:4" x14ac:dyDescent="0.25">
      <c r="A1861" s="34" t="s">
        <v>78</v>
      </c>
      <c r="B1861" s="35">
        <v>0.53284671532846717</v>
      </c>
      <c r="C1861" s="35">
        <v>0.4846113013363052</v>
      </c>
      <c r="D1861" s="35">
        <v>0.58108212932062908</v>
      </c>
    </row>
    <row r="1862" spans="1:4" x14ac:dyDescent="0.25">
      <c r="A1862" s="33" t="s">
        <v>324</v>
      </c>
      <c r="B1862" s="35">
        <v>0.38095238095238093</v>
      </c>
      <c r="C1862" s="35">
        <v>0.17324888858708454</v>
      </c>
      <c r="D1862" s="35">
        <v>0.58865587331767733</v>
      </c>
    </row>
    <row r="1863" spans="1:4" x14ac:dyDescent="0.25">
      <c r="A1863" s="34" t="s">
        <v>324</v>
      </c>
      <c r="B1863" s="35">
        <v>0.38095238095238093</v>
      </c>
      <c r="C1863" s="35">
        <v>0.17324888858708454</v>
      </c>
      <c r="D1863" s="35">
        <v>0.58865587331767733</v>
      </c>
    </row>
    <row r="1864" spans="1:4" x14ac:dyDescent="0.25">
      <c r="A1864" s="33" t="s">
        <v>322</v>
      </c>
      <c r="B1864" s="35">
        <v>0.78856526429341967</v>
      </c>
      <c r="C1864" s="35">
        <v>0.76227934353754379</v>
      </c>
      <c r="D1864" s="35">
        <v>0.81485118504929555</v>
      </c>
    </row>
    <row r="1865" spans="1:4" x14ac:dyDescent="0.25">
      <c r="A1865" s="34" t="s">
        <v>322</v>
      </c>
      <c r="B1865" s="35">
        <v>0.78856526429341967</v>
      </c>
      <c r="C1865" s="35">
        <v>0.76227934353754379</v>
      </c>
      <c r="D1865" s="35">
        <v>0.81485118504929555</v>
      </c>
    </row>
    <row r="1866" spans="1:4" x14ac:dyDescent="0.25">
      <c r="A1866" s="33" t="s">
        <v>153</v>
      </c>
      <c r="B1866" s="35">
        <v>9.3587617468214479E-2</v>
      </c>
      <c r="C1866" s="35">
        <v>4.7954571526060939E-2</v>
      </c>
      <c r="D1866" s="35">
        <v>0.14025661638819609</v>
      </c>
    </row>
    <row r="1867" spans="1:4" x14ac:dyDescent="0.25">
      <c r="A1867" s="34" t="s">
        <v>129</v>
      </c>
      <c r="B1867" s="35">
        <v>8.8888888888888892E-2</v>
      </c>
      <c r="C1867" s="35">
        <v>5.7394687880839984E-3</v>
      </c>
      <c r="D1867" s="35">
        <v>0.1720383089896938</v>
      </c>
    </row>
    <row r="1868" spans="1:4" x14ac:dyDescent="0.25">
      <c r="A1868" s="34" t="s">
        <v>154</v>
      </c>
      <c r="B1868" s="35">
        <v>0.13134328358208955</v>
      </c>
      <c r="C1868" s="35">
        <v>9.5172185477937377E-2</v>
      </c>
      <c r="D1868" s="35">
        <v>0.16751438168624172</v>
      </c>
    </row>
    <row r="1869" spans="1:4" x14ac:dyDescent="0.25">
      <c r="A1869" s="34" t="s">
        <v>135</v>
      </c>
      <c r="B1869" s="35">
        <v>0.12631578947368421</v>
      </c>
      <c r="C1869" s="35">
        <v>9.2913953656580339E-2</v>
      </c>
      <c r="D1869" s="35">
        <v>0.15971762529078809</v>
      </c>
    </row>
    <row r="1870" spans="1:4" x14ac:dyDescent="0.25">
      <c r="A1870" s="34" t="s">
        <v>130</v>
      </c>
      <c r="B1870" s="35">
        <v>6.6666666666666666E-2</v>
      </c>
      <c r="C1870" s="35">
        <v>0</v>
      </c>
      <c r="D1870" s="35">
        <v>0.1395490512003017</v>
      </c>
    </row>
    <row r="1871" spans="1:4" x14ac:dyDescent="0.25">
      <c r="A1871" s="34" t="s">
        <v>155</v>
      </c>
      <c r="B1871" s="35">
        <v>7.4626865671641784E-2</v>
      </c>
      <c r="C1871" s="35">
        <v>4.6485853627203241E-2</v>
      </c>
      <c r="D1871" s="35">
        <v>0.10276787771608033</v>
      </c>
    </row>
    <row r="1872" spans="1:4" x14ac:dyDescent="0.25">
      <c r="A1872" s="34" t="s">
        <v>136</v>
      </c>
      <c r="B1872" s="35">
        <v>7.3684210526315783E-2</v>
      </c>
      <c r="C1872" s="35">
        <v>4.7415967606560624E-2</v>
      </c>
      <c r="D1872" s="35">
        <v>9.9952453446070941E-2</v>
      </c>
    </row>
    <row r="1873" spans="1:4" x14ac:dyDescent="0.25">
      <c r="A1873" s="34" t="s">
        <v>153</v>
      </c>
      <c r="B1873" s="35" t="e">
        <v>#DIV/0!</v>
      </c>
      <c r="C1873" s="35" t="e">
        <v>#DIV/0!</v>
      </c>
      <c r="D1873" s="35" t="e">
        <v>#DIV/0!</v>
      </c>
    </row>
    <row r="1874" spans="1:4" x14ac:dyDescent="0.25">
      <c r="A1874" s="33" t="s">
        <v>145</v>
      </c>
      <c r="B1874" s="35">
        <v>0.28576937883290099</v>
      </c>
      <c r="C1874" s="35">
        <v>0.2519105530574669</v>
      </c>
      <c r="D1874" s="35">
        <v>0.31962820460833502</v>
      </c>
    </row>
    <row r="1875" spans="1:4" x14ac:dyDescent="0.25">
      <c r="A1875" s="34" t="s">
        <v>148</v>
      </c>
      <c r="B1875" s="35">
        <v>0.33617021276595743</v>
      </c>
      <c r="C1875" s="35">
        <v>0.2757711606805987</v>
      </c>
      <c r="D1875" s="35">
        <v>0.39656926485131616</v>
      </c>
    </row>
    <row r="1876" spans="1:4" x14ac:dyDescent="0.25">
      <c r="A1876" s="34" t="s">
        <v>146</v>
      </c>
      <c r="B1876" s="35">
        <v>0.56076759061833692</v>
      </c>
      <c r="C1876" s="35">
        <v>0.51585084404854042</v>
      </c>
      <c r="D1876" s="35">
        <v>0.60568433718813341</v>
      </c>
    </row>
    <row r="1877" spans="1:4" x14ac:dyDescent="0.25">
      <c r="A1877" s="34" t="s">
        <v>150</v>
      </c>
      <c r="B1877" s="35">
        <v>0</v>
      </c>
      <c r="C1877" s="35">
        <v>0</v>
      </c>
      <c r="D1877" s="35">
        <v>0</v>
      </c>
    </row>
    <row r="1878" spans="1:4" x14ac:dyDescent="0.25">
      <c r="A1878" s="34" t="s">
        <v>135</v>
      </c>
      <c r="B1878" s="35">
        <v>0.48579545454545453</v>
      </c>
      <c r="C1878" s="35">
        <v>0.44887522258385926</v>
      </c>
      <c r="D1878" s="35">
        <v>0.5227156865070498</v>
      </c>
    </row>
    <row r="1879" spans="1:4" x14ac:dyDescent="0.25">
      <c r="A1879" s="34" t="s">
        <v>149</v>
      </c>
      <c r="B1879" s="35">
        <v>0.18723404255319148</v>
      </c>
      <c r="C1879" s="35">
        <v>0.13735738982886914</v>
      </c>
      <c r="D1879" s="35">
        <v>0.23711069527751383</v>
      </c>
    </row>
    <row r="1880" spans="1:4" x14ac:dyDescent="0.25">
      <c r="A1880" s="34" t="s">
        <v>147</v>
      </c>
      <c r="B1880" s="35">
        <v>0.39232409381663114</v>
      </c>
      <c r="C1880" s="35">
        <v>0.34813367182878174</v>
      </c>
      <c r="D1880" s="35">
        <v>0.43651451580448053</v>
      </c>
    </row>
    <row r="1881" spans="1:4" x14ac:dyDescent="0.25">
      <c r="A1881" s="34" t="s">
        <v>151</v>
      </c>
      <c r="B1881" s="35">
        <v>0</v>
      </c>
      <c r="C1881" s="35">
        <v>0</v>
      </c>
      <c r="D1881" s="35">
        <v>0</v>
      </c>
    </row>
    <row r="1882" spans="1:4" x14ac:dyDescent="0.25">
      <c r="A1882" s="34" t="s">
        <v>136</v>
      </c>
      <c r="B1882" s="35">
        <v>0.32386363636363635</v>
      </c>
      <c r="C1882" s="35">
        <v>0.28929613548908573</v>
      </c>
      <c r="D1882" s="35">
        <v>0.35843113723818698</v>
      </c>
    </row>
    <row r="1883" spans="1:4" x14ac:dyDescent="0.25">
      <c r="A1883" s="34" t="s">
        <v>145</v>
      </c>
      <c r="B1883" s="35" t="e">
        <v>#DIV/0!</v>
      </c>
      <c r="C1883" s="35" t="e">
        <v>#DIV/0!</v>
      </c>
      <c r="D1883" s="35" t="e">
        <v>#DIV/0!</v>
      </c>
    </row>
    <row r="1884" spans="1:4" x14ac:dyDescent="0.25">
      <c r="A1884" s="33" t="s">
        <v>128</v>
      </c>
      <c r="B1884" s="35">
        <v>0.14862581662536609</v>
      </c>
      <c r="C1884" s="35">
        <v>0.116318725818629</v>
      </c>
      <c r="D1884" s="35">
        <v>0.18093290743210316</v>
      </c>
    </row>
    <row r="1885" spans="1:4" x14ac:dyDescent="0.25">
      <c r="A1885" s="34" t="s">
        <v>129</v>
      </c>
      <c r="B1885" s="35">
        <v>0</v>
      </c>
      <c r="C1885" s="35">
        <v>0</v>
      </c>
      <c r="D1885" s="35">
        <v>0</v>
      </c>
    </row>
    <row r="1886" spans="1:4" x14ac:dyDescent="0.25">
      <c r="A1886" s="34" t="s">
        <v>131</v>
      </c>
      <c r="B1886" s="35">
        <v>0.3641304347826087</v>
      </c>
      <c r="C1886" s="35">
        <v>0.29460244564494736</v>
      </c>
      <c r="D1886" s="35">
        <v>0.43365842392027004</v>
      </c>
    </row>
    <row r="1887" spans="1:4" x14ac:dyDescent="0.25">
      <c r="A1887" s="34" t="s">
        <v>133</v>
      </c>
      <c r="B1887" s="35">
        <v>0</v>
      </c>
      <c r="C1887" s="35">
        <v>0</v>
      </c>
      <c r="D1887" s="35">
        <v>0</v>
      </c>
    </row>
    <row r="1888" spans="1:4" x14ac:dyDescent="0.25">
      <c r="A1888" s="34" t="s">
        <v>135</v>
      </c>
      <c r="B1888" s="35">
        <v>0.34715025906735753</v>
      </c>
      <c r="C1888" s="35">
        <v>0.27998529577144293</v>
      </c>
      <c r="D1888" s="35">
        <v>0.41431522236327212</v>
      </c>
    </row>
    <row r="1889" spans="1:4" x14ac:dyDescent="0.25">
      <c r="A1889" s="34" t="s">
        <v>130</v>
      </c>
      <c r="B1889" s="35">
        <v>0</v>
      </c>
      <c r="C1889" s="35">
        <v>0</v>
      </c>
      <c r="D1889" s="35">
        <v>0</v>
      </c>
    </row>
    <row r="1890" spans="1:4" x14ac:dyDescent="0.25">
      <c r="A1890" s="34" t="s">
        <v>132</v>
      </c>
      <c r="B1890" s="35">
        <v>0.24456521739130435</v>
      </c>
      <c r="C1890" s="35">
        <v>0.18245786814665832</v>
      </c>
      <c r="D1890" s="35">
        <v>0.30667256663595038</v>
      </c>
    </row>
    <row r="1891" spans="1:4" x14ac:dyDescent="0.25">
      <c r="A1891" s="34" t="s">
        <v>134</v>
      </c>
      <c r="B1891" s="35">
        <v>0</v>
      </c>
      <c r="C1891" s="35">
        <v>0</v>
      </c>
      <c r="D1891" s="35">
        <v>0</v>
      </c>
    </row>
    <row r="1892" spans="1:4" x14ac:dyDescent="0.25">
      <c r="A1892" s="34" t="s">
        <v>136</v>
      </c>
      <c r="B1892" s="35">
        <v>0.23316062176165803</v>
      </c>
      <c r="C1892" s="35">
        <v>0.17350419698598343</v>
      </c>
      <c r="D1892" s="35">
        <v>0.29281704653733265</v>
      </c>
    </row>
    <row r="1893" spans="1:4" x14ac:dyDescent="0.25">
      <c r="A1893" s="34" t="s">
        <v>128</v>
      </c>
      <c r="B1893" s="35" t="e">
        <v>#DIV/0!</v>
      </c>
      <c r="C1893" s="35" t="e">
        <v>#DIV/0!</v>
      </c>
      <c r="D1893" s="35" t="e">
        <v>#DIV/0!</v>
      </c>
    </row>
    <row r="1894" spans="1:4" x14ac:dyDescent="0.25">
      <c r="A1894" s="33" t="s">
        <v>138</v>
      </c>
      <c r="B1894" s="35">
        <v>0.28593573840845027</v>
      </c>
      <c r="C1894" s="35">
        <v>0.26606638207528382</v>
      </c>
      <c r="D1894" s="35">
        <v>0.30580509474161666</v>
      </c>
    </row>
    <row r="1895" spans="1:4" x14ac:dyDescent="0.25">
      <c r="A1895" s="34" t="s">
        <v>131</v>
      </c>
      <c r="B1895" s="35">
        <v>0.38063439065108512</v>
      </c>
      <c r="C1895" s="35">
        <v>0.3417504549700866</v>
      </c>
      <c r="D1895" s="35">
        <v>0.41951832633208364</v>
      </c>
    </row>
    <row r="1896" spans="1:4" x14ac:dyDescent="0.25">
      <c r="A1896" s="34" t="s">
        <v>139</v>
      </c>
      <c r="B1896" s="35">
        <v>0.56005221932114879</v>
      </c>
      <c r="C1896" s="35">
        <v>0.53519563122413616</v>
      </c>
      <c r="D1896" s="35">
        <v>0.58490880741816142</v>
      </c>
    </row>
    <row r="1897" spans="1:4" x14ac:dyDescent="0.25">
      <c r="A1897" s="34" t="s">
        <v>133</v>
      </c>
      <c r="B1897" s="35">
        <v>0</v>
      </c>
      <c r="C1897" s="35">
        <v>0</v>
      </c>
      <c r="D1897" s="35">
        <v>0</v>
      </c>
    </row>
    <row r="1898" spans="1:4" x14ac:dyDescent="0.25">
      <c r="A1898" s="34" t="s">
        <v>135</v>
      </c>
      <c r="B1898" s="35">
        <v>0.50961989676208352</v>
      </c>
      <c r="C1898" s="35">
        <v>0.48839459102807026</v>
      </c>
      <c r="D1898" s="35">
        <v>0.53084520249609679</v>
      </c>
    </row>
    <row r="1899" spans="1:4" x14ac:dyDescent="0.25">
      <c r="A1899" s="34" t="s">
        <v>132</v>
      </c>
      <c r="B1899" s="35">
        <v>0.17529215358931552</v>
      </c>
      <c r="C1899" s="35">
        <v>0.14484308855535932</v>
      </c>
      <c r="D1899" s="35">
        <v>0.20574121862327172</v>
      </c>
    </row>
    <row r="1900" spans="1:4" x14ac:dyDescent="0.25">
      <c r="A1900" s="34" t="s">
        <v>140</v>
      </c>
      <c r="B1900" s="35">
        <v>0.35639686684073107</v>
      </c>
      <c r="C1900" s="35">
        <v>0.33241391130710246</v>
      </c>
      <c r="D1900" s="35">
        <v>0.38037982237435969</v>
      </c>
    </row>
    <row r="1901" spans="1:4" x14ac:dyDescent="0.25">
      <c r="A1901" s="34" t="s">
        <v>134</v>
      </c>
      <c r="B1901" s="35">
        <v>0</v>
      </c>
      <c r="C1901" s="35">
        <v>0</v>
      </c>
      <c r="D1901" s="35">
        <v>0</v>
      </c>
    </row>
    <row r="1902" spans="1:4" x14ac:dyDescent="0.25">
      <c r="A1902" s="34" t="s">
        <v>136</v>
      </c>
      <c r="B1902" s="35">
        <v>0.30549038010323792</v>
      </c>
      <c r="C1902" s="35">
        <v>0.28593337951751574</v>
      </c>
      <c r="D1902" s="35">
        <v>0.32504738068896011</v>
      </c>
    </row>
    <row r="1903" spans="1:4" x14ac:dyDescent="0.25">
      <c r="A1903" s="34" t="s">
        <v>138</v>
      </c>
      <c r="B1903" s="35" t="e">
        <v>#DIV/0!</v>
      </c>
      <c r="C1903" s="35" t="e">
        <v>#DIV/0!</v>
      </c>
      <c r="D1903" s="35" t="e">
        <v>#DIV/0!</v>
      </c>
    </row>
    <row r="1904" spans="1:4" x14ac:dyDescent="0.25">
      <c r="A1904" s="33" t="s">
        <v>124</v>
      </c>
      <c r="B1904" s="35">
        <v>0.43798736025492518</v>
      </c>
      <c r="C1904" s="35">
        <v>0.41011568787760566</v>
      </c>
      <c r="D1904" s="35">
        <v>0.46585903263224471</v>
      </c>
    </row>
    <row r="1905" spans="1:4" x14ac:dyDescent="0.25">
      <c r="A1905" s="34" t="s">
        <v>126</v>
      </c>
      <c r="B1905" s="35">
        <v>0.48870056497175141</v>
      </c>
      <c r="C1905" s="35">
        <v>0.4518793156729658</v>
      </c>
      <c r="D1905" s="35">
        <v>0.52552181427053701</v>
      </c>
    </row>
    <row r="1906" spans="1:4" x14ac:dyDescent="0.25">
      <c r="A1906" s="34" t="s">
        <v>124</v>
      </c>
      <c r="B1906" s="35" t="e">
        <v>#DIV/0!</v>
      </c>
      <c r="C1906" s="35" t="e">
        <v>#DIV/0!</v>
      </c>
      <c r="D1906" s="35" t="e">
        <v>#DIV/0!</v>
      </c>
    </row>
    <row r="1907" spans="1:4" x14ac:dyDescent="0.25">
      <c r="A1907" s="34" t="s">
        <v>125</v>
      </c>
      <c r="B1907" s="35">
        <v>0.38727415553809896</v>
      </c>
      <c r="C1907" s="35">
        <v>0.36835206008224552</v>
      </c>
      <c r="D1907" s="35">
        <v>0.4061962509939524</v>
      </c>
    </row>
    <row r="1908" spans="1:4" x14ac:dyDescent="0.25">
      <c r="A1908" s="33" t="s">
        <v>44</v>
      </c>
      <c r="B1908" s="35">
        <v>0.45936739659367393</v>
      </c>
      <c r="C1908" s="35">
        <v>0.41359680761137579</v>
      </c>
      <c r="D1908" s="35">
        <v>0.50513798557597211</v>
      </c>
    </row>
    <row r="1909" spans="1:4" x14ac:dyDescent="0.25">
      <c r="A1909" s="34" t="s">
        <v>48</v>
      </c>
      <c r="B1909" s="35">
        <v>0.57177615571776153</v>
      </c>
      <c r="C1909" s="35">
        <v>0.52393698930197619</v>
      </c>
      <c r="D1909" s="35">
        <v>0.61961532213354686</v>
      </c>
    </row>
    <row r="1910" spans="1:4" x14ac:dyDescent="0.25">
      <c r="A1910" s="34" t="s">
        <v>34</v>
      </c>
      <c r="B1910" s="35">
        <v>0.26520681265206814</v>
      </c>
      <c r="C1910" s="35">
        <v>0.22252822303850306</v>
      </c>
      <c r="D1910" s="35">
        <v>0.30788540226563321</v>
      </c>
    </row>
    <row r="1911" spans="1:4" x14ac:dyDescent="0.25">
      <c r="A1911" s="34" t="s">
        <v>47</v>
      </c>
      <c r="B1911" s="35">
        <v>0.27737226277372262</v>
      </c>
      <c r="C1911" s="35">
        <v>0.23408860158355921</v>
      </c>
      <c r="D1911" s="35">
        <v>0.32065592396388604</v>
      </c>
    </row>
    <row r="1912" spans="1:4" x14ac:dyDescent="0.25">
      <c r="A1912" s="34" t="s">
        <v>44</v>
      </c>
      <c r="B1912" s="35" t="e">
        <v>#DIV/0!</v>
      </c>
      <c r="C1912" s="35" t="e">
        <v>#DIV/0!</v>
      </c>
      <c r="D1912" s="35" t="e">
        <v>#DIV/0!</v>
      </c>
    </row>
    <row r="1913" spans="1:4" x14ac:dyDescent="0.25">
      <c r="A1913" s="34" t="s">
        <v>45</v>
      </c>
      <c r="B1913" s="35">
        <v>0.58637469586374691</v>
      </c>
      <c r="C1913" s="35">
        <v>0.53876161099077824</v>
      </c>
      <c r="D1913" s="35">
        <v>0.63398778073671558</v>
      </c>
    </row>
    <row r="1914" spans="1:4" x14ac:dyDescent="0.25">
      <c r="A1914" s="34" t="s">
        <v>46</v>
      </c>
      <c r="B1914" s="35">
        <v>0.59610705596107061</v>
      </c>
      <c r="C1914" s="35">
        <v>0.5486686131420625</v>
      </c>
      <c r="D1914" s="35">
        <v>0.64354549878007872</v>
      </c>
    </row>
    <row r="1915" spans="1:4" x14ac:dyDescent="0.25">
      <c r="A1915" s="33" t="s">
        <v>200</v>
      </c>
      <c r="B1915" s="35">
        <v>0.30440899508131103</v>
      </c>
      <c r="C1915" s="35">
        <v>0.25933561875705563</v>
      </c>
      <c r="D1915" s="35">
        <v>0.35496311460822993</v>
      </c>
    </row>
    <row r="1916" spans="1:4" x14ac:dyDescent="0.25">
      <c r="A1916" s="34" t="s">
        <v>202</v>
      </c>
      <c r="B1916" s="35">
        <v>0.13333333333333333</v>
      </c>
      <c r="C1916" s="35">
        <v>4.7318003089027241E-2</v>
      </c>
      <c r="D1916" s="35">
        <v>0.21934866357763944</v>
      </c>
    </row>
    <row r="1917" spans="1:4" x14ac:dyDescent="0.25">
      <c r="A1917" s="34" t="s">
        <v>204</v>
      </c>
      <c r="B1917" s="35">
        <v>0</v>
      </c>
      <c r="C1917" s="35">
        <v>0</v>
      </c>
      <c r="D1917" s="35">
        <v>0</v>
      </c>
    </row>
    <row r="1918" spans="1:4" x14ac:dyDescent="0.25">
      <c r="A1918" s="34" t="s">
        <v>206</v>
      </c>
      <c r="B1918" s="35">
        <v>0.11808118081180811</v>
      </c>
      <c r="C1918" s="35">
        <v>7.9659525222598893E-2</v>
      </c>
      <c r="D1918" s="35">
        <v>0.15650283640101734</v>
      </c>
    </row>
    <row r="1919" spans="1:4" x14ac:dyDescent="0.25">
      <c r="A1919" s="34" t="s">
        <v>208</v>
      </c>
      <c r="B1919" s="35">
        <v>0.12012987012987013</v>
      </c>
      <c r="C1919" s="35">
        <v>8.3820768460839246E-2</v>
      </c>
      <c r="D1919" s="35">
        <v>0.15643897179890101</v>
      </c>
    </row>
    <row r="1920" spans="1:4" x14ac:dyDescent="0.25">
      <c r="A1920" s="34" t="s">
        <v>210</v>
      </c>
      <c r="B1920" s="35">
        <v>0.10893246187363835</v>
      </c>
      <c r="C1920" s="35">
        <v>8.0429912987719343E-2</v>
      </c>
      <c r="D1920" s="35">
        <v>0.13743501075955736</v>
      </c>
    </row>
    <row r="1921" spans="1:4" x14ac:dyDescent="0.25">
      <c r="A1921" s="34" t="s">
        <v>212</v>
      </c>
      <c r="B1921" s="35">
        <v>0.27516778523489932</v>
      </c>
      <c r="C1921" s="35">
        <v>0.22446107011551927</v>
      </c>
      <c r="D1921" s="35">
        <v>0.32587450035427934</v>
      </c>
    </row>
    <row r="1922" spans="1:4" x14ac:dyDescent="0.25">
      <c r="A1922" s="34" t="s">
        <v>214</v>
      </c>
      <c r="B1922" s="35">
        <v>8.9347079037800689E-2</v>
      </c>
      <c r="C1922" s="35">
        <v>7.2960201688348048E-2</v>
      </c>
      <c r="D1922" s="35">
        <v>0.10573395638725333</v>
      </c>
    </row>
    <row r="1923" spans="1:4" x14ac:dyDescent="0.25">
      <c r="A1923" s="34" t="s">
        <v>216</v>
      </c>
      <c r="B1923" s="35">
        <v>0.12119471568064331</v>
      </c>
      <c r="C1923" s="35">
        <v>0.10586462027225442</v>
      </c>
      <c r="D1923" s="35">
        <v>0.13652481108903219</v>
      </c>
    </row>
    <row r="1924" spans="1:4" x14ac:dyDescent="0.25">
      <c r="A1924" s="34" t="s">
        <v>218</v>
      </c>
      <c r="B1924" s="35">
        <v>0.11175337186897881</v>
      </c>
      <c r="C1924" s="35">
        <v>8.4647118463194171E-2</v>
      </c>
      <c r="D1924" s="35">
        <v>0.13885962527476345</v>
      </c>
    </row>
    <row r="1925" spans="1:4" x14ac:dyDescent="0.25">
      <c r="A1925" s="34" t="s">
        <v>220</v>
      </c>
      <c r="B1925" s="35">
        <v>0.26973684210526316</v>
      </c>
      <c r="C1925" s="35">
        <v>0.21984504938513624</v>
      </c>
      <c r="D1925" s="35">
        <v>0.31962863482539006</v>
      </c>
    </row>
    <row r="1926" spans="1:4" x14ac:dyDescent="0.25">
      <c r="A1926" s="34" t="s">
        <v>222</v>
      </c>
      <c r="B1926" s="35">
        <v>9.4773519163763073E-2</v>
      </c>
      <c r="C1926" s="35">
        <v>7.9618647971205311E-2</v>
      </c>
      <c r="D1926" s="35">
        <v>0.10992839035632083</v>
      </c>
    </row>
    <row r="1927" spans="1:4" x14ac:dyDescent="0.25">
      <c r="A1927" s="34" t="s">
        <v>224</v>
      </c>
      <c r="B1927" s="35">
        <v>0.12103465104929234</v>
      </c>
      <c r="C1927" s="35">
        <v>0.10691168774856977</v>
      </c>
      <c r="D1927" s="35">
        <v>0.13515761435001492</v>
      </c>
    </row>
    <row r="1928" spans="1:4" x14ac:dyDescent="0.25">
      <c r="A1928" s="34" t="s">
        <v>200</v>
      </c>
      <c r="B1928" s="35" t="e">
        <v>#DIV/0!</v>
      </c>
      <c r="C1928" s="35" t="e">
        <v>#DIV/0!</v>
      </c>
      <c r="D1928" s="35" t="e">
        <v>#DIV/0!</v>
      </c>
    </row>
    <row r="1929" spans="1:4" x14ac:dyDescent="0.25">
      <c r="A1929" s="34" t="s">
        <v>201</v>
      </c>
      <c r="B1929" s="35">
        <v>0.53333333333333333</v>
      </c>
      <c r="C1929" s="35">
        <v>0.40709734034430534</v>
      </c>
      <c r="D1929" s="35">
        <v>0.65956932632236132</v>
      </c>
    </row>
    <row r="1930" spans="1:4" x14ac:dyDescent="0.25">
      <c r="A1930" s="34" t="s">
        <v>203</v>
      </c>
      <c r="B1930" s="35">
        <v>0.16666666666666666</v>
      </c>
      <c r="C1930" s="35">
        <v>0</v>
      </c>
      <c r="D1930" s="35">
        <v>0.4648711701972571</v>
      </c>
    </row>
    <row r="1931" spans="1:4" x14ac:dyDescent="0.25">
      <c r="A1931" s="34" t="s">
        <v>205</v>
      </c>
      <c r="B1931" s="35">
        <v>0.59778597785977861</v>
      </c>
      <c r="C1931" s="35">
        <v>0.53940479482322345</v>
      </c>
      <c r="D1931" s="35">
        <v>0.65616716089633376</v>
      </c>
    </row>
    <row r="1932" spans="1:4" x14ac:dyDescent="0.25">
      <c r="A1932" s="34" t="s">
        <v>207</v>
      </c>
      <c r="B1932" s="35">
        <v>0.58116883116883122</v>
      </c>
      <c r="C1932" s="35">
        <v>0.52606886055329272</v>
      </c>
      <c r="D1932" s="35">
        <v>0.63626880178436973</v>
      </c>
    </row>
    <row r="1933" spans="1:4" x14ac:dyDescent="0.25">
      <c r="A1933" s="34" t="s">
        <v>209</v>
      </c>
      <c r="B1933" s="35">
        <v>0.41394335511982572</v>
      </c>
      <c r="C1933" s="35">
        <v>0.36888348002548554</v>
      </c>
      <c r="D1933" s="35">
        <v>0.45900323021416589</v>
      </c>
    </row>
    <row r="1934" spans="1:4" x14ac:dyDescent="0.25">
      <c r="A1934" s="34" t="s">
        <v>211</v>
      </c>
      <c r="B1934" s="35">
        <v>0.60738255033557043</v>
      </c>
      <c r="C1934" s="35">
        <v>0.55193735810226208</v>
      </c>
      <c r="D1934" s="35">
        <v>0.66282774256887877</v>
      </c>
    </row>
    <row r="1935" spans="1:4" x14ac:dyDescent="0.25">
      <c r="A1935" s="34" t="s">
        <v>213</v>
      </c>
      <c r="B1935" s="35">
        <v>0.4372852233676976</v>
      </c>
      <c r="C1935" s="35">
        <v>0.40878776406917788</v>
      </c>
      <c r="D1935" s="35">
        <v>0.46578268266621731</v>
      </c>
    </row>
    <row r="1936" spans="1:4" x14ac:dyDescent="0.25">
      <c r="A1936" s="34" t="s">
        <v>215</v>
      </c>
      <c r="B1936" s="35">
        <v>0.44514646754738657</v>
      </c>
      <c r="C1936" s="35">
        <v>0.4218012820488598</v>
      </c>
      <c r="D1936" s="35">
        <v>0.46849165304591334</v>
      </c>
    </row>
    <row r="1937" spans="1:4" x14ac:dyDescent="0.25">
      <c r="A1937" s="34" t="s">
        <v>217</v>
      </c>
      <c r="B1937" s="35">
        <v>0.4277456647398844</v>
      </c>
      <c r="C1937" s="35">
        <v>0.38517996800995025</v>
      </c>
      <c r="D1937" s="35">
        <v>0.47031136146981856</v>
      </c>
    </row>
    <row r="1938" spans="1:4" x14ac:dyDescent="0.25">
      <c r="A1938" s="34" t="s">
        <v>219</v>
      </c>
      <c r="B1938" s="35">
        <v>0.59868421052631582</v>
      </c>
      <c r="C1938" s="35">
        <v>0.54358297903519159</v>
      </c>
      <c r="D1938" s="35">
        <v>0.65378544201744004</v>
      </c>
    </row>
    <row r="1939" spans="1:4" x14ac:dyDescent="0.25">
      <c r="A1939" s="34" t="s">
        <v>221</v>
      </c>
      <c r="B1939" s="35">
        <v>0.46759581881533102</v>
      </c>
      <c r="C1939" s="35">
        <v>0.44177998485676673</v>
      </c>
      <c r="D1939" s="35">
        <v>0.49341165277389532</v>
      </c>
    </row>
    <row r="1940" spans="1:4" x14ac:dyDescent="0.25">
      <c r="A1940" s="34" t="s">
        <v>223</v>
      </c>
      <c r="B1940" s="35">
        <v>0.46559297218155199</v>
      </c>
      <c r="C1940" s="35">
        <v>0.44399443289640722</v>
      </c>
      <c r="D1940" s="35">
        <v>0.48719151146669676</v>
      </c>
    </row>
    <row r="1941" spans="1:4" x14ac:dyDescent="0.25">
      <c r="A1941" s="33" t="s">
        <v>111</v>
      </c>
      <c r="B1941" s="35">
        <v>0.1134173461823573</v>
      </c>
      <c r="C1941" s="35">
        <v>0.10224328567730094</v>
      </c>
      <c r="D1941" s="35">
        <v>0.12459140668741366</v>
      </c>
    </row>
    <row r="1942" spans="1:4" x14ac:dyDescent="0.25">
      <c r="A1942" s="34" t="s">
        <v>112</v>
      </c>
      <c r="B1942" s="35">
        <v>0.2268346923647146</v>
      </c>
      <c r="C1942" s="35">
        <v>0.20448657135460188</v>
      </c>
      <c r="D1942" s="35">
        <v>0.24918281337482731</v>
      </c>
    </row>
    <row r="1943" spans="1:4" x14ac:dyDescent="0.25">
      <c r="A1943" s="34" t="s">
        <v>113</v>
      </c>
      <c r="B1943" s="35">
        <v>0</v>
      </c>
      <c r="C1943" s="35">
        <v>0</v>
      </c>
      <c r="D1943" s="35">
        <v>0</v>
      </c>
    </row>
    <row r="1944" spans="1:4" x14ac:dyDescent="0.25">
      <c r="A1944" s="34" t="s">
        <v>114</v>
      </c>
      <c r="B1944" s="35">
        <v>0</v>
      </c>
      <c r="C1944" s="35">
        <v>0</v>
      </c>
      <c r="D1944" s="35">
        <v>0</v>
      </c>
    </row>
    <row r="1945" spans="1:4" x14ac:dyDescent="0.25">
      <c r="A1945" s="34" t="s">
        <v>111</v>
      </c>
      <c r="B1945" s="35" t="e">
        <v>#DIV/0!</v>
      </c>
      <c r="C1945" s="35" t="e">
        <v>#DIV/0!</v>
      </c>
      <c r="D1945" s="35" t="e">
        <v>#DIV/0!</v>
      </c>
    </row>
    <row r="1946" spans="1:4" x14ac:dyDescent="0.25">
      <c r="A1946" s="34" t="s">
        <v>59</v>
      </c>
      <c r="B1946" s="35">
        <v>0.2268346923647146</v>
      </c>
      <c r="C1946" s="35">
        <v>0.20448657135460188</v>
      </c>
      <c r="D1946" s="35">
        <v>0.24918281337482731</v>
      </c>
    </row>
    <row r="1947" spans="1:4" x14ac:dyDescent="0.25">
      <c r="A1947" s="33" t="s">
        <v>320</v>
      </c>
      <c r="B1947" s="35">
        <v>0.62448091754004353</v>
      </c>
      <c r="C1947" s="35">
        <v>0.61113387065293101</v>
      </c>
      <c r="D1947" s="35">
        <v>0.63782796442715606</v>
      </c>
    </row>
    <row r="1948" spans="1:4" x14ac:dyDescent="0.25">
      <c r="A1948" s="34" t="s">
        <v>320</v>
      </c>
      <c r="B1948" s="35">
        <v>0.62448091754004353</v>
      </c>
      <c r="C1948" s="35">
        <v>0.61113387065293101</v>
      </c>
      <c r="D1948" s="35">
        <v>0.63782796442715606</v>
      </c>
    </row>
    <row r="1949" spans="1:4" x14ac:dyDescent="0.25">
      <c r="A1949" s="33" t="s">
        <v>159</v>
      </c>
      <c r="B1949" s="35">
        <v>0.43093447663582884</v>
      </c>
      <c r="C1949" s="35">
        <v>0.40760560537735963</v>
      </c>
      <c r="D1949" s="35">
        <v>0.45426334789429784</v>
      </c>
    </row>
    <row r="1950" spans="1:4" x14ac:dyDescent="0.25">
      <c r="A1950" s="34" t="s">
        <v>162</v>
      </c>
      <c r="B1950" s="35">
        <v>0.35300925925925924</v>
      </c>
      <c r="C1950" s="35">
        <v>0.32114225185610334</v>
      </c>
      <c r="D1950" s="35">
        <v>0.38487626666241515</v>
      </c>
    </row>
    <row r="1951" spans="1:4" x14ac:dyDescent="0.25">
      <c r="A1951" s="34" t="s">
        <v>165</v>
      </c>
      <c r="B1951" s="35">
        <v>0.38763796909492276</v>
      </c>
      <c r="C1951" s="35">
        <v>0.36757296510991394</v>
      </c>
      <c r="D1951" s="35">
        <v>0.40770297307993159</v>
      </c>
    </row>
    <row r="1952" spans="1:4" x14ac:dyDescent="0.25">
      <c r="A1952" s="34" t="s">
        <v>168</v>
      </c>
      <c r="B1952" s="35">
        <v>0.37807606263982102</v>
      </c>
      <c r="C1952" s="35">
        <v>0.36108535304785461</v>
      </c>
      <c r="D1952" s="35">
        <v>0.39506677223178743</v>
      </c>
    </row>
    <row r="1953" spans="1:4" x14ac:dyDescent="0.25">
      <c r="A1953" s="34" t="s">
        <v>160</v>
      </c>
      <c r="B1953" s="35">
        <v>0.44560185185185186</v>
      </c>
      <c r="C1953" s="35">
        <v>0.4124594805049222</v>
      </c>
      <c r="D1953" s="35">
        <v>0.47874422319878152</v>
      </c>
    </row>
    <row r="1954" spans="1:4" x14ac:dyDescent="0.25">
      <c r="A1954" s="34" t="s">
        <v>163</v>
      </c>
      <c r="B1954" s="35">
        <v>0.56997792494481236</v>
      </c>
      <c r="C1954" s="35">
        <v>0.54958890449751785</v>
      </c>
      <c r="D1954" s="35">
        <v>0.59036694539210688</v>
      </c>
    </row>
    <row r="1955" spans="1:4" x14ac:dyDescent="0.25">
      <c r="A1955" s="34" t="s">
        <v>166</v>
      </c>
      <c r="B1955" s="35">
        <v>0.53563438798338125</v>
      </c>
      <c r="C1955" s="35">
        <v>0.51815937363801645</v>
      </c>
      <c r="D1955" s="35">
        <v>0.55310940232874606</v>
      </c>
    </row>
    <row r="1956" spans="1:4" x14ac:dyDescent="0.25">
      <c r="A1956" s="34" t="s">
        <v>161</v>
      </c>
      <c r="B1956" s="35">
        <v>0.39351851851851855</v>
      </c>
      <c r="C1956" s="35">
        <v>0.36094305832911616</v>
      </c>
      <c r="D1956" s="35">
        <v>0.42609397870792093</v>
      </c>
    </row>
    <row r="1957" spans="1:4" x14ac:dyDescent="0.25">
      <c r="A1957" s="34" t="s">
        <v>164</v>
      </c>
      <c r="B1957" s="35">
        <v>0.40971302428256073</v>
      </c>
      <c r="C1957" s="35">
        <v>0.38945983350721047</v>
      </c>
      <c r="D1957" s="35">
        <v>0.42996621505791099</v>
      </c>
    </row>
    <row r="1958" spans="1:4" x14ac:dyDescent="0.25">
      <c r="A1958" s="34" t="s">
        <v>167</v>
      </c>
      <c r="B1958" s="35">
        <v>0.40524129114733143</v>
      </c>
      <c r="C1958" s="35">
        <v>0.38803922790558176</v>
      </c>
      <c r="D1958" s="35">
        <v>0.42244335438908109</v>
      </c>
    </row>
    <row r="1959" spans="1:4" x14ac:dyDescent="0.25">
      <c r="A1959" s="34" t="s">
        <v>159</v>
      </c>
      <c r="B1959" s="35" t="e">
        <v>#DIV/0!</v>
      </c>
      <c r="C1959" s="35" t="e">
        <v>#DIV/0!</v>
      </c>
      <c r="D1959" s="35" t="e">
        <v>#DIV/0!</v>
      </c>
    </row>
    <row r="1960" spans="1:4" x14ac:dyDescent="0.25">
      <c r="A1960" s="33" t="s">
        <v>170</v>
      </c>
      <c r="B1960" s="35">
        <v>5.2495435179549608E-3</v>
      </c>
      <c r="C1960" s="35">
        <v>4.0141362845007014E-3</v>
      </c>
      <c r="D1960" s="35">
        <v>6.4849507514092202E-3</v>
      </c>
    </row>
    <row r="1961" spans="1:4" x14ac:dyDescent="0.25">
      <c r="A1961" s="34" t="s">
        <v>170</v>
      </c>
      <c r="B1961" s="35">
        <v>5.2495435179549608E-3</v>
      </c>
      <c r="C1961" s="35">
        <v>4.0141362845007014E-3</v>
      </c>
      <c r="D1961" s="35">
        <v>6.4849507514092202E-3</v>
      </c>
    </row>
    <row r="1962" spans="1:4" x14ac:dyDescent="0.25">
      <c r="A1962" s="33" t="s">
        <v>80</v>
      </c>
      <c r="B1962" s="35">
        <v>0.82352941176470584</v>
      </c>
      <c r="C1962" s="35">
        <v>0.64230890752152736</v>
      </c>
      <c r="D1962" s="35">
        <v>1</v>
      </c>
    </row>
    <row r="1963" spans="1:4" x14ac:dyDescent="0.25">
      <c r="A1963" s="34" t="s">
        <v>80</v>
      </c>
      <c r="B1963" s="35">
        <v>0.82352941176470584</v>
      </c>
      <c r="C1963" s="35">
        <v>0.64230890752152736</v>
      </c>
      <c r="D1963" s="35">
        <v>1</v>
      </c>
    </row>
    <row r="1964" spans="1:4" x14ac:dyDescent="0.25">
      <c r="A1964" s="33" t="s">
        <v>142</v>
      </c>
      <c r="B1964" s="35">
        <v>0.26328502415458938</v>
      </c>
      <c r="C1964" s="35">
        <v>0.22483711974121565</v>
      </c>
      <c r="D1964" s="35">
        <v>0.30173292856796308</v>
      </c>
    </row>
    <row r="1965" spans="1:4" x14ac:dyDescent="0.25">
      <c r="A1965" s="34" t="s">
        <v>143</v>
      </c>
      <c r="B1965" s="35">
        <v>0.39492753623188404</v>
      </c>
      <c r="C1965" s="35">
        <v>0.33725567961182346</v>
      </c>
      <c r="D1965" s="35">
        <v>0.45259939285194462</v>
      </c>
    </row>
    <row r="1966" spans="1:4" x14ac:dyDescent="0.25">
      <c r="A1966" s="34" t="s">
        <v>64</v>
      </c>
      <c r="B1966" s="35">
        <v>0</v>
      </c>
      <c r="C1966" s="35">
        <v>0</v>
      </c>
      <c r="D1966" s="35">
        <v>0</v>
      </c>
    </row>
    <row r="1967" spans="1:4" x14ac:dyDescent="0.25">
      <c r="A1967" s="34" t="s">
        <v>142</v>
      </c>
      <c r="B1967" s="35" t="e">
        <v>#DIV/0!</v>
      </c>
      <c r="C1967" s="35" t="e">
        <v>#DIV/0!</v>
      </c>
      <c r="D1967" s="35" t="e">
        <v>#DIV/0!</v>
      </c>
    </row>
    <row r="1968" spans="1:4" x14ac:dyDescent="0.25">
      <c r="A1968" s="34" t="s">
        <v>59</v>
      </c>
      <c r="B1968" s="35">
        <v>0.39492753623188404</v>
      </c>
      <c r="C1968" s="35">
        <v>0.33725567961182346</v>
      </c>
      <c r="D1968" s="35">
        <v>0.45259939285194462</v>
      </c>
    </row>
    <row r="1969" spans="1:4" x14ac:dyDescent="0.25">
      <c r="A1969" s="33" t="s">
        <v>68</v>
      </c>
      <c r="B1969" s="35">
        <v>0.87878787878787878</v>
      </c>
      <c r="C1969" s="35">
        <v>0.76743174191153085</v>
      </c>
      <c r="D1969" s="35">
        <v>0.99014401566422672</v>
      </c>
    </row>
    <row r="1970" spans="1:4" x14ac:dyDescent="0.25">
      <c r="A1970" s="34" t="s">
        <v>70</v>
      </c>
      <c r="B1970" s="35">
        <v>0.87878787878787878</v>
      </c>
      <c r="C1970" s="35">
        <v>0.76743174191153085</v>
      </c>
      <c r="D1970" s="35">
        <v>0.99014401566422672</v>
      </c>
    </row>
    <row r="1971" spans="1:4" x14ac:dyDescent="0.25">
      <c r="A1971" s="34" t="s">
        <v>68</v>
      </c>
      <c r="B1971" s="35" t="e">
        <v>#DIV/0!</v>
      </c>
      <c r="C1971" s="35" t="e">
        <v>#DIV/0!</v>
      </c>
      <c r="D1971" s="35" t="e">
        <v>#DIV/0!</v>
      </c>
    </row>
    <row r="1972" spans="1:4" x14ac:dyDescent="0.25">
      <c r="A1972" s="34" t="s">
        <v>69</v>
      </c>
      <c r="B1972" s="35">
        <v>0.87878787878787878</v>
      </c>
      <c r="C1972" s="35">
        <v>0.76743174191153085</v>
      </c>
      <c r="D1972" s="35">
        <v>0.99014401566422672</v>
      </c>
    </row>
    <row r="1973" spans="1:4" x14ac:dyDescent="0.25">
      <c r="A1973" s="33" t="s">
        <v>226</v>
      </c>
      <c r="B1973" s="35">
        <v>0.81995133819951338</v>
      </c>
      <c r="C1973" s="35">
        <v>0.78383062220426458</v>
      </c>
      <c r="D1973" s="35">
        <v>0.85607205419476218</v>
      </c>
    </row>
    <row r="1974" spans="1:4" x14ac:dyDescent="0.25">
      <c r="A1974" s="34" t="s">
        <v>228</v>
      </c>
      <c r="B1974" s="35">
        <v>0.75182481751824815</v>
      </c>
      <c r="C1974" s="35">
        <v>0.71006364688565271</v>
      </c>
      <c r="D1974" s="35">
        <v>0.79358598815084358</v>
      </c>
    </row>
    <row r="1975" spans="1:4" x14ac:dyDescent="0.25">
      <c r="A1975" s="34" t="s">
        <v>226</v>
      </c>
      <c r="B1975" s="35" t="e">
        <v>#DIV/0!</v>
      </c>
      <c r="C1975" s="35" t="e">
        <v>#DIV/0!</v>
      </c>
      <c r="D1975" s="35" t="e">
        <v>#DIV/0!</v>
      </c>
    </row>
    <row r="1976" spans="1:4" x14ac:dyDescent="0.25">
      <c r="A1976" s="34" t="s">
        <v>227</v>
      </c>
      <c r="B1976" s="35">
        <v>0.88807785888077861</v>
      </c>
      <c r="C1976" s="35">
        <v>0.85759759752287645</v>
      </c>
      <c r="D1976" s="35">
        <v>0.91855812023868078</v>
      </c>
    </row>
    <row r="1977" spans="1:4" x14ac:dyDescent="0.25">
      <c r="A1977" s="33" t="s">
        <v>188</v>
      </c>
      <c r="B1977" s="35">
        <v>2.9004908522980811E-2</v>
      </c>
      <c r="C1977" s="35">
        <v>2.5098531843857564E-2</v>
      </c>
      <c r="D1977" s="35">
        <v>3.2911285202104061E-2</v>
      </c>
    </row>
    <row r="1978" spans="1:4" x14ac:dyDescent="0.25">
      <c r="A1978" s="34" t="s">
        <v>189</v>
      </c>
      <c r="B1978" s="35">
        <v>5.9348505131637662E-2</v>
      </c>
      <c r="C1978" s="35">
        <v>5.2431160514196426E-2</v>
      </c>
      <c r="D1978" s="35">
        <v>6.6265849749078898E-2</v>
      </c>
    </row>
    <row r="1979" spans="1:4" x14ac:dyDescent="0.25">
      <c r="A1979" s="34" t="s">
        <v>190</v>
      </c>
      <c r="B1979" s="35">
        <v>2.7666220437304774E-2</v>
      </c>
      <c r="C1979" s="35">
        <v>2.2864435017376266E-2</v>
      </c>
      <c r="D1979" s="35">
        <v>3.2468005857233279E-2</v>
      </c>
    </row>
    <row r="1980" spans="1:4" x14ac:dyDescent="0.25">
      <c r="A1980" s="34" t="s">
        <v>191</v>
      </c>
      <c r="B1980" s="35">
        <v>0</v>
      </c>
      <c r="C1980" s="35">
        <v>0</v>
      </c>
      <c r="D1980" s="35">
        <v>0</v>
      </c>
    </row>
    <row r="1981" spans="1:4" x14ac:dyDescent="0.25">
      <c r="A1981" s="34" t="s">
        <v>192</v>
      </c>
      <c r="B1981" s="35">
        <v>0</v>
      </c>
      <c r="C1981" s="35">
        <v>0</v>
      </c>
      <c r="D1981" s="35">
        <v>0</v>
      </c>
    </row>
    <row r="1982" spans="1:4" x14ac:dyDescent="0.25">
      <c r="A1982" s="34" t="s">
        <v>188</v>
      </c>
      <c r="B1982" s="35" t="e">
        <v>#DIV/0!</v>
      </c>
      <c r="C1982" s="35" t="e">
        <v>#DIV/0!</v>
      </c>
      <c r="D1982" s="35" t="e">
        <v>#DIV/0!</v>
      </c>
    </row>
    <row r="1983" spans="1:4" x14ac:dyDescent="0.25">
      <c r="A1983" s="34" t="s">
        <v>194</v>
      </c>
      <c r="B1983" s="35">
        <v>2.7666220437304774E-2</v>
      </c>
      <c r="C1983" s="35">
        <v>2.2864435017376266E-2</v>
      </c>
      <c r="D1983" s="35">
        <v>3.2468005857233279E-2</v>
      </c>
    </row>
    <row r="1984" spans="1:4" x14ac:dyDescent="0.25">
      <c r="A1984" s="34" t="s">
        <v>193</v>
      </c>
      <c r="B1984" s="35">
        <v>5.9348505131637662E-2</v>
      </c>
      <c r="C1984" s="35">
        <v>5.2431160514196426E-2</v>
      </c>
      <c r="D1984" s="35">
        <v>6.6265849749078898E-2</v>
      </c>
    </row>
    <row r="1985" spans="1:4" x14ac:dyDescent="0.25">
      <c r="A1985" s="33" t="s">
        <v>82</v>
      </c>
      <c r="B1985" s="35">
        <v>0.78835480132845193</v>
      </c>
      <c r="C1985" s="35">
        <v>0.65049409438302097</v>
      </c>
      <c r="D1985" s="35">
        <v>0.92621550827388288</v>
      </c>
    </row>
    <row r="1986" spans="1:4" x14ac:dyDescent="0.25">
      <c r="A1986" s="34" t="s">
        <v>83</v>
      </c>
      <c r="B1986" s="35">
        <v>0.82608695652173914</v>
      </c>
      <c r="C1986" s="35">
        <v>0.67117993148461597</v>
      </c>
      <c r="D1986" s="35">
        <v>0.9809939815588623</v>
      </c>
    </row>
    <row r="1987" spans="1:4" x14ac:dyDescent="0.25">
      <c r="A1987" s="34" t="s">
        <v>85</v>
      </c>
      <c r="B1987" s="35">
        <v>0.86486486486486491</v>
      </c>
      <c r="C1987" s="35">
        <v>0.75470751567311667</v>
      </c>
      <c r="D1987" s="35">
        <v>0.97502221405661316</v>
      </c>
    </row>
    <row r="1988" spans="1:4" x14ac:dyDescent="0.25">
      <c r="A1988" s="34" t="s">
        <v>87</v>
      </c>
      <c r="B1988" s="35">
        <v>0.85</v>
      </c>
      <c r="C1988" s="35">
        <v>0.75964846431852973</v>
      </c>
      <c r="D1988" s="35">
        <v>0.94035153568147023</v>
      </c>
    </row>
    <row r="1989" spans="1:4" x14ac:dyDescent="0.25">
      <c r="A1989" s="34" t="s">
        <v>84</v>
      </c>
      <c r="B1989" s="35">
        <v>0.63157894736842102</v>
      </c>
      <c r="C1989" s="35">
        <v>0.41467607015701474</v>
      </c>
      <c r="D1989" s="35">
        <v>0.84848182457982735</v>
      </c>
    </row>
    <row r="1990" spans="1:4" x14ac:dyDescent="0.25">
      <c r="A1990" s="34" t="s">
        <v>86</v>
      </c>
      <c r="B1990" s="35">
        <v>0.8125</v>
      </c>
      <c r="C1990" s="35">
        <v>0.67726366173435482</v>
      </c>
      <c r="D1990" s="35">
        <v>0.94773633826564518</v>
      </c>
    </row>
    <row r="1991" spans="1:4" x14ac:dyDescent="0.25">
      <c r="A1991" s="34" t="s">
        <v>88</v>
      </c>
      <c r="B1991" s="35">
        <v>0.74509803921568629</v>
      </c>
      <c r="C1991" s="35">
        <v>0.62548892293049385</v>
      </c>
      <c r="D1991" s="35">
        <v>0.86470715550087873</v>
      </c>
    </row>
    <row r="1992" spans="1:4" x14ac:dyDescent="0.25">
      <c r="A1992" s="34" t="s">
        <v>82</v>
      </c>
      <c r="B1992" s="35" t="e">
        <v>#DIV/0!</v>
      </c>
      <c r="C1992" s="35" t="e">
        <v>#DIV/0!</v>
      </c>
      <c r="D1992" s="35" t="e">
        <v>#DIV/0!</v>
      </c>
    </row>
    <row r="1993" spans="1:4" x14ac:dyDescent="0.25">
      <c r="A1993" s="33" t="s">
        <v>116</v>
      </c>
      <c r="B1993" s="35">
        <v>0.56344760781671166</v>
      </c>
      <c r="C1993" s="35">
        <v>0.5035174454555309</v>
      </c>
      <c r="D1993" s="35">
        <v>0.6233777701778922</v>
      </c>
    </row>
    <row r="1994" spans="1:4" x14ac:dyDescent="0.25">
      <c r="A1994" s="34" t="s">
        <v>117</v>
      </c>
      <c r="B1994" s="35">
        <v>0.51752021563342321</v>
      </c>
      <c r="C1994" s="35">
        <v>0.4666723957929898</v>
      </c>
      <c r="D1994" s="35">
        <v>0.56836803547385661</v>
      </c>
    </row>
    <row r="1995" spans="1:4" x14ac:dyDescent="0.25">
      <c r="A1995" s="34" t="s">
        <v>118</v>
      </c>
      <c r="B1995" s="35">
        <v>0.609375</v>
      </c>
      <c r="C1995" s="35">
        <v>0.54036249511807211</v>
      </c>
      <c r="D1995" s="35">
        <v>0.67838750488192789</v>
      </c>
    </row>
    <row r="1996" spans="1:4" x14ac:dyDescent="0.25">
      <c r="A1996" s="34" t="s">
        <v>116</v>
      </c>
      <c r="B1996" s="35" t="e">
        <v>#DIV/0!</v>
      </c>
      <c r="C1996" s="35" t="e">
        <v>#DIV/0!</v>
      </c>
      <c r="D1996" s="35" t="e">
        <v>#DIV/0!</v>
      </c>
    </row>
    <row r="1997" spans="1:4" x14ac:dyDescent="0.25">
      <c r="A1997" s="33" t="s">
        <v>230</v>
      </c>
      <c r="B1997" s="35">
        <v>0.52092975857740875</v>
      </c>
      <c r="C1997" s="35">
        <v>0.47184321012601771</v>
      </c>
      <c r="D1997" s="35">
        <v>0.57001630702879991</v>
      </c>
    </row>
    <row r="1998" spans="1:4" x14ac:dyDescent="0.25">
      <c r="A1998" s="34" t="s">
        <v>231</v>
      </c>
      <c r="B1998" s="35">
        <v>0.4956521739130435</v>
      </c>
      <c r="C1998" s="35">
        <v>0.43103533063965055</v>
      </c>
      <c r="D1998" s="35">
        <v>0.56026901718643651</v>
      </c>
    </row>
    <row r="1999" spans="1:4" x14ac:dyDescent="0.25">
      <c r="A1999" s="34" t="s">
        <v>232</v>
      </c>
      <c r="B1999" s="35">
        <v>0.54112554112554112</v>
      </c>
      <c r="C1999" s="35">
        <v>0.49568630280914805</v>
      </c>
      <c r="D1999" s="35">
        <v>0.58656477944193419</v>
      </c>
    </row>
    <row r="2000" spans="1:4" x14ac:dyDescent="0.25">
      <c r="A2000" s="34" t="s">
        <v>59</v>
      </c>
      <c r="B2000" s="35">
        <v>0.52601156069364163</v>
      </c>
      <c r="C2000" s="35">
        <v>0.48880799692925436</v>
      </c>
      <c r="D2000" s="35">
        <v>0.5632151244580289</v>
      </c>
    </row>
    <row r="2001" spans="1:4" x14ac:dyDescent="0.25">
      <c r="A2001" s="34" t="s">
        <v>230</v>
      </c>
      <c r="B2001" s="35" t="e">
        <v>#DIV/0!</v>
      </c>
      <c r="C2001" s="35" t="e">
        <v>#DIV/0!</v>
      </c>
      <c r="D2001" s="35" t="e">
        <v>#DIV/0!</v>
      </c>
    </row>
    <row r="2002" spans="1:4" x14ac:dyDescent="0.25">
      <c r="A2002" s="33" t="s">
        <v>179</v>
      </c>
      <c r="B2002" s="35">
        <v>0.68663101604278076</v>
      </c>
      <c r="C2002" s="35">
        <v>0.65689793057359247</v>
      </c>
      <c r="D2002" s="35">
        <v>0.71636410151196905</v>
      </c>
    </row>
    <row r="2003" spans="1:4" x14ac:dyDescent="0.25">
      <c r="A2003" s="34" t="s">
        <v>179</v>
      </c>
      <c r="B2003" s="35">
        <v>0.68663101604278076</v>
      </c>
      <c r="C2003" s="35">
        <v>0.65689793057359247</v>
      </c>
      <c r="D2003" s="35">
        <v>0.71636410151196905</v>
      </c>
    </row>
    <row r="2004" spans="1:4" x14ac:dyDescent="0.25">
      <c r="A2004" s="33" t="s">
        <v>181</v>
      </c>
      <c r="B2004" s="35">
        <v>3.163444639718805E-2</v>
      </c>
      <c r="C2004" s="35">
        <v>2.1465294700297718E-2</v>
      </c>
      <c r="D2004" s="35">
        <v>4.1803598094078381E-2</v>
      </c>
    </row>
    <row r="2005" spans="1:4" x14ac:dyDescent="0.25">
      <c r="A2005" s="34" t="s">
        <v>181</v>
      </c>
      <c r="B2005" s="35">
        <v>3.163444639718805E-2</v>
      </c>
      <c r="C2005" s="35">
        <v>2.1465294700297718E-2</v>
      </c>
      <c r="D2005" s="35">
        <v>4.1803598094078381E-2</v>
      </c>
    </row>
    <row r="2006" spans="1:4" x14ac:dyDescent="0.25">
      <c r="A2006" s="33" t="s">
        <v>183</v>
      </c>
      <c r="B2006" s="35">
        <v>0.10385005065856129</v>
      </c>
      <c r="C2006" s="35">
        <v>8.7927317940181771E-2</v>
      </c>
      <c r="D2006" s="35">
        <v>0.11977278337694082</v>
      </c>
    </row>
    <row r="2007" spans="1:4" x14ac:dyDescent="0.25">
      <c r="A2007" s="34" t="s">
        <v>185</v>
      </c>
      <c r="B2007" s="35">
        <v>9.1945288753799398E-2</v>
      </c>
      <c r="C2007" s="35">
        <v>7.6333636272122959E-2</v>
      </c>
      <c r="D2007" s="35">
        <v>0.10755694123547584</v>
      </c>
    </row>
    <row r="2008" spans="1:4" x14ac:dyDescent="0.25">
      <c r="A2008" s="34" t="s">
        <v>184</v>
      </c>
      <c r="B2008" s="35">
        <v>0.16793313069908813</v>
      </c>
      <c r="C2008" s="35">
        <v>0.14773666232248178</v>
      </c>
      <c r="D2008" s="35">
        <v>0.18812959907569449</v>
      </c>
    </row>
    <row r="2009" spans="1:4" x14ac:dyDescent="0.25">
      <c r="A2009" s="34" t="s">
        <v>186</v>
      </c>
      <c r="B2009" s="35">
        <v>5.1671732522796353E-2</v>
      </c>
      <c r="C2009" s="35">
        <v>3.971165522594057E-2</v>
      </c>
      <c r="D2009" s="35">
        <v>6.3631809819652135E-2</v>
      </c>
    </row>
    <row r="2010" spans="1:4" x14ac:dyDescent="0.25">
      <c r="A2010" s="34" t="s">
        <v>183</v>
      </c>
      <c r="B2010" s="35" t="e">
        <v>#DIV/0!</v>
      </c>
      <c r="C2010" s="35" t="e">
        <v>#DIV/0!</v>
      </c>
      <c r="D2010" s="35" t="e">
        <v>#DIV/0!</v>
      </c>
    </row>
    <row r="2011" spans="1:4" x14ac:dyDescent="0.25">
      <c r="A2011" s="33" t="s">
        <v>66</v>
      </c>
      <c r="B2011" s="35">
        <v>0.33333333333333331</v>
      </c>
      <c r="C2011" s="35">
        <v>0.19076431171248495</v>
      </c>
      <c r="D2011" s="35">
        <v>0.47590235495418165</v>
      </c>
    </row>
    <row r="2012" spans="1:4" x14ac:dyDescent="0.25">
      <c r="A2012" s="34" t="s">
        <v>66</v>
      </c>
      <c r="B2012" s="35">
        <v>0.33333333333333331</v>
      </c>
      <c r="C2012" s="35">
        <v>0.19076431171248495</v>
      </c>
      <c r="D2012" s="35">
        <v>0.47590235495418165</v>
      </c>
    </row>
    <row r="2013" spans="1:4" x14ac:dyDescent="0.25">
      <c r="A2013" s="33" t="s">
        <v>11</v>
      </c>
      <c r="B2013" s="35">
        <v>0.55769823885289205</v>
      </c>
      <c r="C2013" s="35">
        <v>0.49482199719105374</v>
      </c>
      <c r="D2013" s="35">
        <v>0.62057448051473052</v>
      </c>
    </row>
    <row r="2014" spans="1:4" x14ac:dyDescent="0.25">
      <c r="A2014" s="34" t="s">
        <v>14</v>
      </c>
      <c r="B2014" s="35">
        <v>0.58273381294964033</v>
      </c>
      <c r="C2014" s="35">
        <v>0.5007571232301421</v>
      </c>
      <c r="D2014" s="35">
        <v>0.66471050266913856</v>
      </c>
    </row>
    <row r="2015" spans="1:4" x14ac:dyDescent="0.25">
      <c r="A2015" s="34" t="s">
        <v>13</v>
      </c>
      <c r="B2015" s="35">
        <v>0.62361623616236161</v>
      </c>
      <c r="C2015" s="35">
        <v>0.56593353713481043</v>
      </c>
      <c r="D2015" s="35">
        <v>0.6812989351899128</v>
      </c>
    </row>
    <row r="2016" spans="1:4" x14ac:dyDescent="0.25">
      <c r="A2016" s="34" t="s">
        <v>15</v>
      </c>
      <c r="B2016" s="35">
        <v>0.6097560975609756</v>
      </c>
      <c r="C2016" s="35">
        <v>0.56253780464797087</v>
      </c>
      <c r="D2016" s="35">
        <v>0.65697439047398032</v>
      </c>
    </row>
    <row r="2017" spans="1:4" x14ac:dyDescent="0.25">
      <c r="A2017" s="34" t="s">
        <v>16</v>
      </c>
      <c r="B2017" s="35">
        <v>0.53874538745387457</v>
      </c>
      <c r="C2017" s="35">
        <v>0.47939363189321182</v>
      </c>
      <c r="D2017" s="35">
        <v>0.59809714301453731</v>
      </c>
    </row>
    <row r="2018" spans="1:4" x14ac:dyDescent="0.25">
      <c r="A2018" s="34" t="s">
        <v>18</v>
      </c>
      <c r="B2018" s="35">
        <v>0.55609756097560981</v>
      </c>
      <c r="C2018" s="35">
        <v>0.50800439099940176</v>
      </c>
      <c r="D2018" s="35">
        <v>0.60419073095181786</v>
      </c>
    </row>
    <row r="2019" spans="1:4" x14ac:dyDescent="0.25">
      <c r="A2019" s="34" t="s">
        <v>17</v>
      </c>
      <c r="B2019" s="35">
        <v>0.58992805755395683</v>
      </c>
      <c r="C2019" s="35">
        <v>0.50816102723073653</v>
      </c>
      <c r="D2019" s="35">
        <v>0.67169508787717713</v>
      </c>
    </row>
    <row r="2020" spans="1:4" x14ac:dyDescent="0.25">
      <c r="A2020" s="34" t="s">
        <v>20</v>
      </c>
      <c r="B2020" s="35">
        <v>0.57553956834532372</v>
      </c>
      <c r="C2020" s="35">
        <v>0.49337116079474513</v>
      </c>
      <c r="D2020" s="35">
        <v>0.65770797589590235</v>
      </c>
    </row>
    <row r="2021" spans="1:4" x14ac:dyDescent="0.25">
      <c r="A2021" s="34" t="s">
        <v>19</v>
      </c>
      <c r="B2021" s="35">
        <v>0.45018450184501846</v>
      </c>
      <c r="C2021" s="35">
        <v>0.39094993942196421</v>
      </c>
      <c r="D2021" s="35">
        <v>0.50941906426807271</v>
      </c>
    </row>
    <row r="2022" spans="1:4" x14ac:dyDescent="0.25">
      <c r="A2022" s="34" t="s">
        <v>21</v>
      </c>
      <c r="B2022" s="35">
        <v>0.49268292682926829</v>
      </c>
      <c r="C2022" s="35">
        <v>0.44428935936650027</v>
      </c>
      <c r="D2022" s="35">
        <v>0.5410764942920363</v>
      </c>
    </row>
    <row r="2023" spans="1:4" x14ac:dyDescent="0.25">
      <c r="A2023" s="34" t="s">
        <v>11</v>
      </c>
      <c r="B2023" s="35"/>
      <c r="C2023" s="35"/>
      <c r="D2023" s="35"/>
    </row>
    <row r="2024" spans="1:4" x14ac:dyDescent="0.25">
      <c r="A2024" s="33" t="s">
        <v>234</v>
      </c>
      <c r="B2024" s="35">
        <v>0.57062224430520703</v>
      </c>
      <c r="C2024" s="35">
        <v>0.55894051996543082</v>
      </c>
      <c r="D2024" s="35">
        <v>0.58230396864498324</v>
      </c>
    </row>
    <row r="2025" spans="1:4" x14ac:dyDescent="0.25">
      <c r="A2025" s="34" t="s">
        <v>235</v>
      </c>
      <c r="B2025" s="35">
        <v>0.47690516237546904</v>
      </c>
      <c r="C2025" s="35">
        <v>0.46576989507892202</v>
      </c>
      <c r="D2025" s="35">
        <v>0.48804042967201605</v>
      </c>
    </row>
    <row r="2026" spans="1:4" x14ac:dyDescent="0.25">
      <c r="A2026" s="34" t="s">
        <v>236</v>
      </c>
      <c r="B2026" s="35">
        <v>0.66433932623494507</v>
      </c>
      <c r="C2026" s="35">
        <v>0.65211114485193966</v>
      </c>
      <c r="D2026" s="35">
        <v>0.67656750761795048</v>
      </c>
    </row>
    <row r="2027" spans="1:4" x14ac:dyDescent="0.25">
      <c r="A2027" s="34" t="s">
        <v>234</v>
      </c>
      <c r="B2027" s="35" t="e">
        <v>#DIV/0!</v>
      </c>
      <c r="C2027" s="35" t="e">
        <v>#DIV/0!</v>
      </c>
      <c r="D2027" s="35" t="e">
        <v>#DIV/0!</v>
      </c>
    </row>
    <row r="2028" spans="1:4" x14ac:dyDescent="0.25">
      <c r="A2028" s="3" t="s">
        <v>338</v>
      </c>
      <c r="B2028" s="35">
        <v>0.37695439179974072</v>
      </c>
      <c r="C2028" s="35">
        <v>0.23171480000812178</v>
      </c>
      <c r="D2028" s="35">
        <v>0.52171758213345909</v>
      </c>
    </row>
    <row r="2029" spans="1:4" x14ac:dyDescent="0.25">
      <c r="A2029" s="33" t="s">
        <v>157</v>
      </c>
      <c r="B2029" s="35">
        <v>0.66666666666666663</v>
      </c>
      <c r="C2029" s="35">
        <v>0.13322223379388565</v>
      </c>
      <c r="D2029" s="35">
        <v>1</v>
      </c>
    </row>
    <row r="2030" spans="1:4" x14ac:dyDescent="0.25">
      <c r="A2030" s="34" t="s">
        <v>157</v>
      </c>
      <c r="B2030" s="35">
        <v>0.66666666666666663</v>
      </c>
      <c r="C2030" s="35">
        <v>0.13322223379388565</v>
      </c>
      <c r="D2030" s="35">
        <v>1</v>
      </c>
    </row>
    <row r="2031" spans="1:4" x14ac:dyDescent="0.25">
      <c r="A2031" s="33" t="s">
        <v>196</v>
      </c>
      <c r="B2031" s="35">
        <v>0.93641009794705787</v>
      </c>
      <c r="C2031" s="35">
        <v>0.91781002333592099</v>
      </c>
      <c r="D2031" s="35">
        <v>0.95501017255819487</v>
      </c>
    </row>
    <row r="2032" spans="1:4" x14ac:dyDescent="0.25">
      <c r="A2032" s="34" t="s">
        <v>197</v>
      </c>
      <c r="B2032" s="35">
        <v>0.88541666666666663</v>
      </c>
      <c r="C2032" s="35">
        <v>0.85355818811657547</v>
      </c>
      <c r="D2032" s="35">
        <v>0.91727514521675779</v>
      </c>
    </row>
    <row r="2033" spans="1:4" x14ac:dyDescent="0.25">
      <c r="A2033" s="34" t="s">
        <v>198</v>
      </c>
      <c r="B2033" s="35">
        <v>0.952191235059761</v>
      </c>
      <c r="C2033" s="35">
        <v>0.93695160462841809</v>
      </c>
      <c r="D2033" s="35">
        <v>0.96743086549110391</v>
      </c>
    </row>
    <row r="2034" spans="1:4" x14ac:dyDescent="0.25">
      <c r="A2034" s="34" t="s">
        <v>64</v>
      </c>
      <c r="B2034" s="35">
        <v>0.96714579055441474</v>
      </c>
      <c r="C2034" s="35">
        <v>0.95131388922817905</v>
      </c>
      <c r="D2034" s="35">
        <v>0.98297769188065043</v>
      </c>
    </row>
    <row r="2035" spans="1:4" x14ac:dyDescent="0.25">
      <c r="A2035" s="34" t="s">
        <v>196</v>
      </c>
      <c r="B2035" s="35" t="e">
        <v>#DIV/0!</v>
      </c>
      <c r="C2035" s="35" t="e">
        <v>#DIV/0!</v>
      </c>
      <c r="D2035" s="35" t="e">
        <v>#DIV/0!</v>
      </c>
    </row>
    <row r="2036" spans="1:4" x14ac:dyDescent="0.25">
      <c r="A2036" s="34" t="s">
        <v>59</v>
      </c>
      <c r="B2036" s="35">
        <v>0.94088669950738912</v>
      </c>
      <c r="C2036" s="35">
        <v>0.92941641137051101</v>
      </c>
      <c r="D2036" s="35">
        <v>0.95235698764426724</v>
      </c>
    </row>
    <row r="2037" spans="1:4" x14ac:dyDescent="0.25">
      <c r="A2037" s="33" t="s">
        <v>120</v>
      </c>
      <c r="B2037" s="35">
        <v>0.60869565217391308</v>
      </c>
      <c r="C2037" s="35">
        <v>0.47003169822294733</v>
      </c>
      <c r="D2037" s="35">
        <v>0.74735960612487873</v>
      </c>
    </row>
    <row r="2038" spans="1:4" x14ac:dyDescent="0.25">
      <c r="A2038" s="34" t="s">
        <v>120</v>
      </c>
      <c r="B2038" s="35" t="e">
        <v>#DIV/0!</v>
      </c>
      <c r="C2038" s="35" t="e">
        <v>#DIV/0!</v>
      </c>
      <c r="D2038" s="35" t="e">
        <v>#DIV/0!</v>
      </c>
    </row>
    <row r="2039" spans="1:4" x14ac:dyDescent="0.25">
      <c r="A2039" s="34" t="s">
        <v>121</v>
      </c>
      <c r="B2039" s="35">
        <v>0.69565217391304346</v>
      </c>
      <c r="C2039" s="35">
        <v>0.56268074649506361</v>
      </c>
      <c r="D2039" s="35">
        <v>0.82862360133102331</v>
      </c>
    </row>
    <row r="2040" spans="1:4" x14ac:dyDescent="0.25">
      <c r="A2040" s="34" t="s">
        <v>122</v>
      </c>
      <c r="B2040" s="35">
        <v>0.52173913043478259</v>
      </c>
      <c r="C2040" s="35">
        <v>0.37738264995083104</v>
      </c>
      <c r="D2040" s="35">
        <v>0.66609561091873415</v>
      </c>
    </row>
    <row r="2041" spans="1:4" x14ac:dyDescent="0.25">
      <c r="A2041" s="33" t="s">
        <v>61</v>
      </c>
      <c r="B2041" s="35">
        <v>0.70444862155388466</v>
      </c>
      <c r="C2041" s="35">
        <v>0.43721986926409684</v>
      </c>
      <c r="D2041" s="35">
        <v>0.92164959895881049</v>
      </c>
    </row>
    <row r="2042" spans="1:4" x14ac:dyDescent="0.25">
      <c r="A2042" s="34" t="s">
        <v>63</v>
      </c>
      <c r="B2042" s="35">
        <v>0.7</v>
      </c>
      <c r="C2042" s="35">
        <v>0.49915976498719183</v>
      </c>
      <c r="D2042" s="35">
        <v>0.90084023501280808</v>
      </c>
    </row>
    <row r="2043" spans="1:4" x14ac:dyDescent="0.25">
      <c r="A2043" s="34" t="s">
        <v>62</v>
      </c>
      <c r="B2043" s="35">
        <v>0.73684210526315785</v>
      </c>
      <c r="C2043" s="35">
        <v>0.53883777420239043</v>
      </c>
      <c r="D2043" s="35">
        <v>0.93484643632392528</v>
      </c>
    </row>
    <row r="2044" spans="1:4" x14ac:dyDescent="0.25">
      <c r="A2044" s="34" t="s">
        <v>64</v>
      </c>
      <c r="B2044" s="35">
        <v>0.66666666666666663</v>
      </c>
      <c r="C2044" s="35">
        <v>0.13322223379388565</v>
      </c>
      <c r="D2044" s="35">
        <v>1</v>
      </c>
    </row>
    <row r="2045" spans="1:4" x14ac:dyDescent="0.25">
      <c r="A2045" s="34" t="s">
        <v>61</v>
      </c>
      <c r="B2045" s="35" t="e">
        <v>#DIV/0!</v>
      </c>
      <c r="C2045" s="35" t="e">
        <v>#DIV/0!</v>
      </c>
      <c r="D2045" s="35" t="e">
        <v>#DIV/0!</v>
      </c>
    </row>
    <row r="2046" spans="1:4" x14ac:dyDescent="0.25">
      <c r="A2046" s="34" t="s">
        <v>59</v>
      </c>
      <c r="B2046" s="35">
        <v>0.7142857142857143</v>
      </c>
      <c r="C2046" s="35">
        <v>0.57765970407291967</v>
      </c>
      <c r="D2046" s="35">
        <v>0.85091172449850894</v>
      </c>
    </row>
    <row r="2047" spans="1:4" x14ac:dyDescent="0.25">
      <c r="A2047" s="33" t="s">
        <v>172</v>
      </c>
      <c r="B2047" s="35">
        <v>0.64673102127230564</v>
      </c>
      <c r="C2047" s="35">
        <v>0.48633348725240289</v>
      </c>
      <c r="D2047" s="35">
        <v>0.80712855529220862</v>
      </c>
    </row>
    <row r="2048" spans="1:4" x14ac:dyDescent="0.25">
      <c r="A2048" s="34" t="s">
        <v>174</v>
      </c>
      <c r="B2048" s="35">
        <v>0.65714285714285714</v>
      </c>
      <c r="C2048" s="35">
        <v>0.54594573487793518</v>
      </c>
      <c r="D2048" s="35">
        <v>0.76833997940777909</v>
      </c>
    </row>
    <row r="2049" spans="1:4" x14ac:dyDescent="0.25">
      <c r="A2049" s="34" t="s">
        <v>173</v>
      </c>
      <c r="B2049" s="35">
        <v>0.73076923076923084</v>
      </c>
      <c r="C2049" s="35">
        <v>0.56027021752154593</v>
      </c>
      <c r="D2049" s="35">
        <v>0.90126824401691574</v>
      </c>
    </row>
    <row r="2050" spans="1:4" x14ac:dyDescent="0.25">
      <c r="A2050" s="34" t="s">
        <v>175</v>
      </c>
      <c r="B2050" s="35">
        <v>0.53846153846153844</v>
      </c>
      <c r="C2050" s="35">
        <v>0.26746378658847419</v>
      </c>
      <c r="D2050" s="35">
        <v>0.80945929033460273</v>
      </c>
    </row>
    <row r="2051" spans="1:4" x14ac:dyDescent="0.25">
      <c r="A2051" s="34" t="s">
        <v>172</v>
      </c>
      <c r="B2051" s="35" t="e">
        <v>#DIV/0!</v>
      </c>
      <c r="C2051" s="35" t="e">
        <v>#DIV/0!</v>
      </c>
      <c r="D2051" s="35" t="e">
        <v>#DIV/0!</v>
      </c>
    </row>
    <row r="2052" spans="1:4" x14ac:dyDescent="0.25">
      <c r="A2052" s="34" t="s">
        <v>59</v>
      </c>
      <c r="B2052" s="35">
        <v>0.66055045871559637</v>
      </c>
      <c r="C2052" s="35">
        <v>0.57165421002165606</v>
      </c>
      <c r="D2052" s="35">
        <v>0.74944670740953667</v>
      </c>
    </row>
    <row r="2053" spans="1:4" x14ac:dyDescent="0.25">
      <c r="A2053" s="33" t="s">
        <v>72</v>
      </c>
      <c r="B2053" s="35">
        <v>0.4897402597402597</v>
      </c>
      <c r="C2053" s="35">
        <v>0.22197242216889118</v>
      </c>
      <c r="D2053" s="35">
        <v>0.75750809731162838</v>
      </c>
    </row>
    <row r="2054" spans="1:4" x14ac:dyDescent="0.25">
      <c r="A2054" s="34" t="s">
        <v>74</v>
      </c>
      <c r="B2054" s="35">
        <v>0.5</v>
      </c>
      <c r="C2054" s="35">
        <v>0</v>
      </c>
      <c r="D2054" s="35">
        <v>1</v>
      </c>
    </row>
    <row r="2055" spans="1:4" x14ac:dyDescent="0.25">
      <c r="A2055" s="34" t="s">
        <v>75</v>
      </c>
      <c r="B2055" s="35">
        <v>0.5714285714285714</v>
      </c>
      <c r="C2055" s="35">
        <v>0.2048225158321042</v>
      </c>
      <c r="D2055" s="35">
        <v>0.93803462702503859</v>
      </c>
    </row>
    <row r="2056" spans="1:4" x14ac:dyDescent="0.25">
      <c r="A2056" s="34" t="s">
        <v>73</v>
      </c>
      <c r="B2056" s="35">
        <v>0</v>
      </c>
      <c r="C2056" s="35">
        <v>0</v>
      </c>
      <c r="D2056" s="35">
        <v>0</v>
      </c>
    </row>
    <row r="2057" spans="1:4" x14ac:dyDescent="0.25">
      <c r="A2057" s="34" t="s">
        <v>76</v>
      </c>
      <c r="B2057" s="35">
        <v>0.72727272727272729</v>
      </c>
      <c r="C2057" s="35">
        <v>0.46408073928782678</v>
      </c>
      <c r="D2057" s="35">
        <v>0.9904647152576278</v>
      </c>
    </row>
    <row r="2058" spans="1:4" x14ac:dyDescent="0.25">
      <c r="A2058" s="34" t="s">
        <v>72</v>
      </c>
      <c r="B2058" s="35" t="e">
        <v>#DIV/0!</v>
      </c>
      <c r="C2058" s="35" t="e">
        <v>#DIV/0!</v>
      </c>
      <c r="D2058" s="35" t="e">
        <v>#DIV/0!</v>
      </c>
    </row>
    <row r="2059" spans="1:4" x14ac:dyDescent="0.25">
      <c r="A2059" s="34" t="s">
        <v>59</v>
      </c>
      <c r="B2059" s="35">
        <v>0.65</v>
      </c>
      <c r="C2059" s="35">
        <v>0.44095885572452492</v>
      </c>
      <c r="D2059" s="35">
        <v>0.85904114427547507</v>
      </c>
    </row>
    <row r="2060" spans="1:4" x14ac:dyDescent="0.25">
      <c r="A2060" s="33" t="s">
        <v>177</v>
      </c>
      <c r="B2060" s="35">
        <v>0.15833022271992037</v>
      </c>
      <c r="C2060" s="35">
        <v>7.0643988912847608E-2</v>
      </c>
      <c r="D2060" s="35">
        <v>0.2695693932353499</v>
      </c>
    </row>
    <row r="2061" spans="1:4" x14ac:dyDescent="0.25">
      <c r="A2061" s="34" t="s">
        <v>174</v>
      </c>
      <c r="B2061" s="35">
        <v>0.27659574468085102</v>
      </c>
      <c r="C2061" s="35">
        <v>0.14871050577666728</v>
      </c>
      <c r="D2061" s="35">
        <v>0.40448098358503476</v>
      </c>
    </row>
    <row r="2062" spans="1:4" x14ac:dyDescent="0.25">
      <c r="A2062" s="34" t="s">
        <v>173</v>
      </c>
      <c r="B2062" s="35">
        <v>0</v>
      </c>
      <c r="C2062" s="35">
        <v>0</v>
      </c>
      <c r="D2062" s="35">
        <v>0</v>
      </c>
    </row>
    <row r="2063" spans="1:4" x14ac:dyDescent="0.25">
      <c r="A2063" s="34" t="s">
        <v>175</v>
      </c>
      <c r="B2063" s="35">
        <v>0.11111111111111116</v>
      </c>
      <c r="C2063" s="35">
        <v>0</v>
      </c>
      <c r="D2063" s="35">
        <v>0.31643396905564947</v>
      </c>
    </row>
    <row r="2064" spans="1:4" x14ac:dyDescent="0.25">
      <c r="A2064" s="34" t="s">
        <v>177</v>
      </c>
      <c r="B2064" s="35" t="e">
        <v>#DIV/0!</v>
      </c>
      <c r="C2064" s="35" t="e">
        <v>#DIV/0!</v>
      </c>
      <c r="D2064" s="35" t="e">
        <v>#DIV/0!</v>
      </c>
    </row>
    <row r="2065" spans="1:4" x14ac:dyDescent="0.25">
      <c r="A2065" s="34" t="s">
        <v>59</v>
      </c>
      <c r="B2065" s="35">
        <v>0.24561403508771928</v>
      </c>
      <c r="C2065" s="35">
        <v>0.13386544987472315</v>
      </c>
      <c r="D2065" s="35">
        <v>0.35736262030071542</v>
      </c>
    </row>
    <row r="2066" spans="1:4" x14ac:dyDescent="0.25">
      <c r="A2066" s="33" t="s">
        <v>50</v>
      </c>
      <c r="B2066" s="35">
        <v>0.68627450980392157</v>
      </c>
      <c r="C2066" s="35">
        <v>0.64600328663877082</v>
      </c>
      <c r="D2066" s="35">
        <v>0.72654573296907232</v>
      </c>
    </row>
    <row r="2067" spans="1:4" x14ac:dyDescent="0.25">
      <c r="A2067" s="34" t="s">
        <v>50</v>
      </c>
      <c r="B2067" s="35">
        <v>0.68627450980392157</v>
      </c>
      <c r="C2067" s="35">
        <v>0.64600328663877082</v>
      </c>
      <c r="D2067" s="35">
        <v>0.72654573296907232</v>
      </c>
    </row>
    <row r="2068" spans="1:4" x14ac:dyDescent="0.25">
      <c r="A2068" s="33" t="s">
        <v>90</v>
      </c>
      <c r="B2068" s="35">
        <v>0.10943223443223443</v>
      </c>
      <c r="C2068" s="35">
        <v>1.8771317043557376E-3</v>
      </c>
      <c r="D2068" s="35">
        <v>0.2411334402107945</v>
      </c>
    </row>
    <row r="2069" spans="1:4" x14ac:dyDescent="0.25">
      <c r="A2069" s="34" t="s">
        <v>94</v>
      </c>
      <c r="B2069" s="35">
        <v>0</v>
      </c>
      <c r="C2069" s="35">
        <v>0</v>
      </c>
      <c r="D2069" s="35">
        <v>0</v>
      </c>
    </row>
    <row r="2070" spans="1:4" x14ac:dyDescent="0.25">
      <c r="A2070" s="34" t="s">
        <v>98</v>
      </c>
      <c r="B2070" s="35">
        <v>0</v>
      </c>
      <c r="C2070" s="35">
        <v>0</v>
      </c>
      <c r="D2070" s="35">
        <v>0</v>
      </c>
    </row>
    <row r="2071" spans="1:4" x14ac:dyDescent="0.25">
      <c r="A2071" s="34" t="s">
        <v>102</v>
      </c>
      <c r="B2071" s="35">
        <v>0</v>
      </c>
      <c r="C2071" s="35">
        <v>0</v>
      </c>
      <c r="D2071" s="35">
        <v>0</v>
      </c>
    </row>
    <row r="2072" spans="1:4" x14ac:dyDescent="0.25">
      <c r="A2072" s="34" t="s">
        <v>90</v>
      </c>
      <c r="B2072" s="35" t="e">
        <v>#DIV/0!</v>
      </c>
      <c r="C2072" s="35" t="e">
        <v>#DIV/0!</v>
      </c>
      <c r="D2072" s="35" t="e">
        <v>#DIV/0!</v>
      </c>
    </row>
    <row r="2073" spans="1:4" x14ac:dyDescent="0.25">
      <c r="A2073" s="34" t="s">
        <v>92</v>
      </c>
      <c r="B2073" s="35">
        <v>0.15384615384615385</v>
      </c>
      <c r="C2073" s="35">
        <v>0</v>
      </c>
      <c r="D2073" s="35">
        <v>0.34997992703884034</v>
      </c>
    </row>
    <row r="2074" spans="1:4" x14ac:dyDescent="0.25">
      <c r="A2074" s="34" t="s">
        <v>96</v>
      </c>
      <c r="B2074" s="35">
        <v>0.25</v>
      </c>
      <c r="C2074" s="35">
        <v>0</v>
      </c>
      <c r="D2074" s="35">
        <v>0.55006249349093927</v>
      </c>
    </row>
    <row r="2075" spans="1:4" x14ac:dyDescent="0.25">
      <c r="A2075" s="34" t="s">
        <v>100</v>
      </c>
      <c r="B2075" s="35">
        <v>0.19047619047619047</v>
      </c>
      <c r="C2075" s="35">
        <v>2.2525580452268851E-2</v>
      </c>
      <c r="D2075" s="35">
        <v>0.35842680050011211</v>
      </c>
    </row>
    <row r="2076" spans="1:4" x14ac:dyDescent="0.25">
      <c r="A2076" s="34" t="s">
        <v>93</v>
      </c>
      <c r="B2076" s="35">
        <v>0.15384615384615385</v>
      </c>
      <c r="C2076" s="35">
        <v>0</v>
      </c>
      <c r="D2076" s="35">
        <v>0.34997992703884034</v>
      </c>
    </row>
    <row r="2077" spans="1:4" x14ac:dyDescent="0.25">
      <c r="A2077" s="34" t="s">
        <v>97</v>
      </c>
      <c r="B2077" s="35">
        <v>0</v>
      </c>
      <c r="C2077" s="35">
        <v>0</v>
      </c>
      <c r="D2077" s="35">
        <v>0</v>
      </c>
    </row>
    <row r="2078" spans="1:4" x14ac:dyDescent="0.25">
      <c r="A2078" s="34" t="s">
        <v>101</v>
      </c>
      <c r="B2078" s="35">
        <v>9.5238095238095233E-2</v>
      </c>
      <c r="C2078" s="35">
        <v>0</v>
      </c>
      <c r="D2078" s="35">
        <v>0.22078873427654441</v>
      </c>
    </row>
    <row r="2079" spans="1:4" x14ac:dyDescent="0.25">
      <c r="A2079" s="34" t="s">
        <v>91</v>
      </c>
      <c r="B2079" s="35">
        <v>7.6923076923076927E-2</v>
      </c>
      <c r="C2079" s="35">
        <v>0</v>
      </c>
      <c r="D2079" s="35">
        <v>0.22177746836521728</v>
      </c>
    </row>
    <row r="2080" spans="1:4" x14ac:dyDescent="0.25">
      <c r="A2080" s="34" t="s">
        <v>95</v>
      </c>
      <c r="B2080" s="35">
        <v>0.25</v>
      </c>
      <c r="C2080" s="35">
        <v>0</v>
      </c>
      <c r="D2080" s="35">
        <v>0.55006249349093927</v>
      </c>
    </row>
    <row r="2081" spans="1:4" x14ac:dyDescent="0.25">
      <c r="A2081" s="34" t="s">
        <v>99</v>
      </c>
      <c r="B2081" s="35">
        <v>0.14285714285714285</v>
      </c>
      <c r="C2081" s="35">
        <v>0</v>
      </c>
      <c r="D2081" s="35">
        <v>0.29252343832810046</v>
      </c>
    </row>
    <row r="2082" spans="1:4" x14ac:dyDescent="0.25">
      <c r="A2082" s="33" t="s">
        <v>52</v>
      </c>
      <c r="B2082" s="35">
        <v>0.68128654970760238</v>
      </c>
      <c r="C2082" s="35">
        <v>0.63190006417616396</v>
      </c>
      <c r="D2082" s="35">
        <v>0.73067303523904081</v>
      </c>
    </row>
    <row r="2083" spans="1:4" x14ac:dyDescent="0.25">
      <c r="A2083" s="34" t="s">
        <v>52</v>
      </c>
      <c r="B2083" s="35">
        <v>0.68128654970760238</v>
      </c>
      <c r="C2083" s="35">
        <v>0.63190006417616396</v>
      </c>
      <c r="D2083" s="35">
        <v>0.73067303523904081</v>
      </c>
    </row>
    <row r="2084" spans="1:4" x14ac:dyDescent="0.25">
      <c r="A2084" s="33" t="s">
        <v>238</v>
      </c>
      <c r="B2084" s="35">
        <v>0.47494131480577356</v>
      </c>
      <c r="C2084" s="35">
        <v>0.40058366656170141</v>
      </c>
      <c r="D2084" s="35">
        <v>0.54929896304984571</v>
      </c>
    </row>
    <row r="2085" spans="1:4" x14ac:dyDescent="0.25">
      <c r="A2085" s="34" t="s">
        <v>240</v>
      </c>
      <c r="B2085" s="35">
        <v>0.47586206896551725</v>
      </c>
      <c r="C2085" s="35">
        <v>0.39457238979399556</v>
      </c>
      <c r="D2085" s="35">
        <v>0.55715174813703894</v>
      </c>
    </row>
    <row r="2086" spans="1:4" x14ac:dyDescent="0.25">
      <c r="A2086" s="34" t="s">
        <v>241</v>
      </c>
      <c r="B2086" s="35">
        <v>0.33064516129032256</v>
      </c>
      <c r="C2086" s="35">
        <v>0.24784055088477761</v>
      </c>
      <c r="D2086" s="35">
        <v>0.4134497716958675</v>
      </c>
    </row>
    <row r="2087" spans="1:4" x14ac:dyDescent="0.25">
      <c r="A2087" s="34" t="s">
        <v>239</v>
      </c>
      <c r="B2087" s="35">
        <v>0.6171875</v>
      </c>
      <c r="C2087" s="35">
        <v>0.5329796260573838</v>
      </c>
      <c r="D2087" s="35">
        <v>0.7013953739426162</v>
      </c>
    </row>
    <row r="2088" spans="1:4" x14ac:dyDescent="0.25">
      <c r="A2088" s="34" t="s">
        <v>238</v>
      </c>
      <c r="B2088" s="35" t="e">
        <v>#DIV/0!</v>
      </c>
      <c r="C2088" s="35" t="e">
        <v>#DIV/0!</v>
      </c>
      <c r="D2088" s="35" t="e">
        <v>#DIV/0!</v>
      </c>
    </row>
    <row r="2089" spans="1:4" x14ac:dyDescent="0.25">
      <c r="A2089" s="34" t="s">
        <v>59</v>
      </c>
      <c r="B2089" s="35">
        <v>0.47607052896725438</v>
      </c>
      <c r="C2089" s="35">
        <v>0.42694209951064849</v>
      </c>
      <c r="D2089" s="35">
        <v>0.52519895842386033</v>
      </c>
    </row>
    <row r="2090" spans="1:4" x14ac:dyDescent="0.25">
      <c r="A2090" s="33" t="s">
        <v>23</v>
      </c>
      <c r="B2090" s="35">
        <v>0.39473684210526311</v>
      </c>
      <c r="C2090" s="35">
        <v>0.15048976458571936</v>
      </c>
      <c r="D2090" s="35">
        <v>0.69205938553923685</v>
      </c>
    </row>
    <row r="2091" spans="1:4" x14ac:dyDescent="0.25">
      <c r="A2091" s="34" t="s">
        <v>23</v>
      </c>
      <c r="B2091" s="35" t="e">
        <v>#DIV/0!</v>
      </c>
      <c r="C2091" s="35" t="e">
        <v>#DIV/0!</v>
      </c>
      <c r="D2091" s="35" t="e">
        <v>#DIV/0!</v>
      </c>
    </row>
    <row r="2092" spans="1:4" x14ac:dyDescent="0.25">
      <c r="A2092" s="34" t="s">
        <v>42</v>
      </c>
      <c r="B2092" s="35">
        <v>0.16666666666666666</v>
      </c>
      <c r="C2092" s="35">
        <v>0</v>
      </c>
      <c r="D2092" s="35">
        <v>0.4648711701972571</v>
      </c>
    </row>
    <row r="2093" spans="1:4" x14ac:dyDescent="0.25">
      <c r="A2093" s="34" t="s">
        <v>34</v>
      </c>
      <c r="B2093" s="35">
        <v>0.16666666666666666</v>
      </c>
      <c r="C2093" s="35">
        <v>0</v>
      </c>
      <c r="D2093" s="35">
        <v>0.4648711701972571</v>
      </c>
    </row>
    <row r="2094" spans="1:4" x14ac:dyDescent="0.25">
      <c r="A2094" s="34" t="s">
        <v>35</v>
      </c>
      <c r="B2094" s="35">
        <v>0.16666666666666666</v>
      </c>
      <c r="C2094" s="35">
        <v>0</v>
      </c>
      <c r="D2094" s="35">
        <v>0.4648711701972571</v>
      </c>
    </row>
    <row r="2095" spans="1:4" x14ac:dyDescent="0.25">
      <c r="A2095" s="34" t="s">
        <v>36</v>
      </c>
      <c r="B2095" s="35">
        <v>0.16666666666666666</v>
      </c>
      <c r="C2095" s="35">
        <v>0</v>
      </c>
      <c r="D2095" s="35">
        <v>0.4648711701972571</v>
      </c>
    </row>
    <row r="2096" spans="1:4" x14ac:dyDescent="0.25">
      <c r="A2096" s="34" t="s">
        <v>37</v>
      </c>
      <c r="B2096" s="35">
        <v>0.16666666666666666</v>
      </c>
      <c r="C2096" s="35">
        <v>0</v>
      </c>
      <c r="D2096" s="35">
        <v>0.4648711701972571</v>
      </c>
    </row>
    <row r="2097" spans="1:4" x14ac:dyDescent="0.25">
      <c r="A2097" s="34" t="s">
        <v>38</v>
      </c>
      <c r="B2097" s="35">
        <v>0.16666666666666666</v>
      </c>
      <c r="C2097" s="35">
        <v>0</v>
      </c>
      <c r="D2097" s="35">
        <v>0.4648711701972571</v>
      </c>
    </row>
    <row r="2098" spans="1:4" x14ac:dyDescent="0.25">
      <c r="A2098" s="34" t="s">
        <v>39</v>
      </c>
      <c r="B2098" s="35">
        <v>0.16666666666666666</v>
      </c>
      <c r="C2098" s="35">
        <v>0</v>
      </c>
      <c r="D2098" s="35">
        <v>0.4648711701972571</v>
      </c>
    </row>
    <row r="2099" spans="1:4" x14ac:dyDescent="0.25">
      <c r="A2099" s="34" t="s">
        <v>40</v>
      </c>
      <c r="B2099" s="35">
        <v>0.16666666666666666</v>
      </c>
      <c r="C2099" s="35">
        <v>0</v>
      </c>
      <c r="D2099" s="35">
        <v>0.4648711701972571</v>
      </c>
    </row>
    <row r="2100" spans="1:4" x14ac:dyDescent="0.25">
      <c r="A2100" s="34" t="s">
        <v>41</v>
      </c>
      <c r="B2100" s="35">
        <v>0.16666666666666666</v>
      </c>
      <c r="C2100" s="35">
        <v>0</v>
      </c>
      <c r="D2100" s="35">
        <v>0.4648711701972571</v>
      </c>
    </row>
    <row r="2101" spans="1:4" x14ac:dyDescent="0.25">
      <c r="A2101" s="34" t="s">
        <v>24</v>
      </c>
      <c r="B2101" s="35">
        <v>0.5</v>
      </c>
      <c r="C2101" s="35">
        <v>9.9916675345414263E-2</v>
      </c>
      <c r="D2101" s="35">
        <v>0.90008332465458574</v>
      </c>
    </row>
    <row r="2102" spans="1:4" x14ac:dyDescent="0.25">
      <c r="A2102" s="34" t="s">
        <v>31</v>
      </c>
      <c r="B2102" s="35">
        <v>1</v>
      </c>
      <c r="C2102" s="35">
        <v>1</v>
      </c>
      <c r="D2102" s="35">
        <v>1</v>
      </c>
    </row>
    <row r="2103" spans="1:4" x14ac:dyDescent="0.25">
      <c r="A2103" s="34" t="s">
        <v>28</v>
      </c>
      <c r="B2103" s="35">
        <v>0.16666666666666666</v>
      </c>
      <c r="C2103" s="35">
        <v>0</v>
      </c>
      <c r="D2103" s="35">
        <v>0.4648711701972571</v>
      </c>
    </row>
    <row r="2104" spans="1:4" x14ac:dyDescent="0.25">
      <c r="A2104" s="34" t="s">
        <v>27</v>
      </c>
      <c r="B2104" s="35">
        <v>0.5</v>
      </c>
      <c r="C2104" s="35">
        <v>9.9916675345414263E-2</v>
      </c>
      <c r="D2104" s="35">
        <v>0.90008332465458574</v>
      </c>
    </row>
    <row r="2105" spans="1:4" x14ac:dyDescent="0.25">
      <c r="A2105" s="34" t="s">
        <v>33</v>
      </c>
      <c r="B2105" s="35">
        <v>0.66666666666666663</v>
      </c>
      <c r="C2105" s="35">
        <v>0.28946449079611114</v>
      </c>
      <c r="D2105" s="35">
        <v>1</v>
      </c>
    </row>
    <row r="2106" spans="1:4" x14ac:dyDescent="0.25">
      <c r="A2106" s="34" t="s">
        <v>25</v>
      </c>
      <c r="B2106" s="35">
        <v>0.5</v>
      </c>
      <c r="C2106" s="35">
        <v>9.9916675345414263E-2</v>
      </c>
      <c r="D2106" s="35">
        <v>0.90008332465458574</v>
      </c>
    </row>
    <row r="2107" spans="1:4" x14ac:dyDescent="0.25">
      <c r="A2107" s="34" t="s">
        <v>26</v>
      </c>
      <c r="B2107" s="35">
        <v>0.83333333333333337</v>
      </c>
      <c r="C2107" s="35">
        <v>0.53512882980274301</v>
      </c>
      <c r="D2107" s="35">
        <v>1</v>
      </c>
    </row>
    <row r="2108" spans="1:4" x14ac:dyDescent="0.25">
      <c r="A2108" s="34" t="s">
        <v>30</v>
      </c>
      <c r="B2108" s="35">
        <v>0.5</v>
      </c>
      <c r="C2108" s="35">
        <v>9.9916675345414263E-2</v>
      </c>
      <c r="D2108" s="35">
        <v>0.90008332465458574</v>
      </c>
    </row>
    <row r="2109" spans="1:4" x14ac:dyDescent="0.25">
      <c r="A2109" s="34" t="s">
        <v>32</v>
      </c>
      <c r="B2109" s="35">
        <v>0.5</v>
      </c>
      <c r="C2109" s="35">
        <v>9.9916675345414263E-2</v>
      </c>
      <c r="D2109" s="35">
        <v>0.90008332465458574</v>
      </c>
    </row>
    <row r="2110" spans="1:4" x14ac:dyDescent="0.25">
      <c r="A2110" s="34" t="s">
        <v>29</v>
      </c>
      <c r="B2110" s="35">
        <v>0.83333333333333337</v>
      </c>
      <c r="C2110" s="35">
        <v>0.53512882980274301</v>
      </c>
      <c r="D2110" s="35">
        <v>1</v>
      </c>
    </row>
    <row r="2111" spans="1:4" x14ac:dyDescent="0.25">
      <c r="A2111" s="33" t="s">
        <v>56</v>
      </c>
      <c r="B2111" s="35">
        <v>0.50540939267273177</v>
      </c>
      <c r="C2111" s="35">
        <v>0.36687585164229936</v>
      </c>
      <c r="D2111" s="35">
        <v>0.64394293370316424</v>
      </c>
    </row>
    <row r="2112" spans="1:4" x14ac:dyDescent="0.25">
      <c r="A2112" s="34" t="s">
        <v>57</v>
      </c>
      <c r="B2112" s="35">
        <v>0.5</v>
      </c>
      <c r="C2112" s="35">
        <v>0.33193138656034132</v>
      </c>
      <c r="D2112" s="35">
        <v>0.66806861343965873</v>
      </c>
    </row>
    <row r="2113" spans="1:4" x14ac:dyDescent="0.25">
      <c r="A2113" s="34" t="s">
        <v>58</v>
      </c>
      <c r="B2113" s="35">
        <v>0.51020408163265307</v>
      </c>
      <c r="C2113" s="35">
        <v>0.37023323918790008</v>
      </c>
      <c r="D2113" s="35">
        <v>0.65017492407740607</v>
      </c>
    </row>
    <row r="2114" spans="1:4" x14ac:dyDescent="0.25">
      <c r="A2114" s="34" t="s">
        <v>56</v>
      </c>
      <c r="B2114" s="35" t="e">
        <v>#DIV/0!</v>
      </c>
      <c r="C2114" s="35" t="e">
        <v>#DIV/0!</v>
      </c>
      <c r="D2114" s="35" t="e">
        <v>#DIV/0!</v>
      </c>
    </row>
    <row r="2115" spans="1:4" x14ac:dyDescent="0.25">
      <c r="A2115" s="34" t="s">
        <v>59</v>
      </c>
      <c r="B2115" s="35">
        <v>0.50602409638554213</v>
      </c>
      <c r="C2115" s="35">
        <v>0.39846292917865644</v>
      </c>
      <c r="D2115" s="35">
        <v>0.61358526359242782</v>
      </c>
    </row>
    <row r="2116" spans="1:4" x14ac:dyDescent="0.25">
      <c r="A2116" s="33" t="s">
        <v>54</v>
      </c>
      <c r="B2116" s="35">
        <v>0.67528735632183912</v>
      </c>
      <c r="C2116" s="35">
        <v>0.62608789380465557</v>
      </c>
      <c r="D2116" s="35">
        <v>0.72448681883902266</v>
      </c>
    </row>
    <row r="2117" spans="1:4" x14ac:dyDescent="0.25">
      <c r="A2117" s="34" t="s">
        <v>54</v>
      </c>
      <c r="B2117" s="35">
        <v>0.67528735632183912</v>
      </c>
      <c r="C2117" s="35">
        <v>0.62608789380465557</v>
      </c>
      <c r="D2117" s="35">
        <v>0.72448681883902266</v>
      </c>
    </row>
    <row r="2118" spans="1:4" x14ac:dyDescent="0.25">
      <c r="A2118" s="33" t="s">
        <v>104</v>
      </c>
      <c r="B2118" s="35">
        <v>0.59467680608365026</v>
      </c>
      <c r="C2118" s="35">
        <v>0.54065500088516349</v>
      </c>
      <c r="D2118" s="35">
        <v>0.64869861128213679</v>
      </c>
    </row>
    <row r="2119" spans="1:4" x14ac:dyDescent="0.25">
      <c r="A2119" s="34" t="s">
        <v>109</v>
      </c>
      <c r="B2119" s="35">
        <v>0.68060836501901145</v>
      </c>
      <c r="C2119" s="35">
        <v>0.62425905441116614</v>
      </c>
      <c r="D2119" s="35">
        <v>0.73695767562685677</v>
      </c>
    </row>
    <row r="2120" spans="1:4" x14ac:dyDescent="0.25">
      <c r="A2120" s="34" t="s">
        <v>104</v>
      </c>
      <c r="B2120" s="35" t="e">
        <v>#DIV/0!</v>
      </c>
      <c r="C2120" s="35" t="e">
        <v>#DIV/0!</v>
      </c>
      <c r="D2120" s="35" t="e">
        <v>#DIV/0!</v>
      </c>
    </row>
    <row r="2121" spans="1:4" x14ac:dyDescent="0.25">
      <c r="A2121" s="34" t="s">
        <v>108</v>
      </c>
      <c r="B2121" s="35">
        <v>0.51330798479087447</v>
      </c>
      <c r="C2121" s="35">
        <v>0.45290000420383902</v>
      </c>
      <c r="D2121" s="35">
        <v>0.57371596537790992</v>
      </c>
    </row>
    <row r="2122" spans="1:4" x14ac:dyDescent="0.25">
      <c r="A2122" s="34" t="s">
        <v>107</v>
      </c>
      <c r="B2122" s="35">
        <v>0.64258555133079853</v>
      </c>
      <c r="C2122" s="35">
        <v>0.58466539468727929</v>
      </c>
      <c r="D2122" s="35">
        <v>0.70050570797431777</v>
      </c>
    </row>
    <row r="2123" spans="1:4" x14ac:dyDescent="0.25">
      <c r="A2123" s="34" t="s">
        <v>105</v>
      </c>
      <c r="B2123" s="35">
        <v>0.86311787072243351</v>
      </c>
      <c r="C2123" s="35">
        <v>0.82157594473888074</v>
      </c>
      <c r="D2123" s="35">
        <v>0.90465979670598629</v>
      </c>
    </row>
    <row r="2124" spans="1:4" x14ac:dyDescent="0.25">
      <c r="A2124" s="34" t="s">
        <v>106</v>
      </c>
      <c r="B2124" s="35">
        <v>0.27376425855513309</v>
      </c>
      <c r="C2124" s="35">
        <v>0.21987460638465231</v>
      </c>
      <c r="D2124" s="35">
        <v>0.32765391072561389</v>
      </c>
    </row>
    <row r="2125" spans="1:4" x14ac:dyDescent="0.25">
      <c r="A2125" s="33" t="s">
        <v>78</v>
      </c>
      <c r="B2125" s="35">
        <v>0.68613138686131392</v>
      </c>
      <c r="C2125" s="35">
        <v>0.64126586250394235</v>
      </c>
      <c r="D2125" s="35">
        <v>0.73099691121868549</v>
      </c>
    </row>
    <row r="2126" spans="1:4" x14ac:dyDescent="0.25">
      <c r="A2126" s="34" t="s">
        <v>78</v>
      </c>
      <c r="B2126" s="35">
        <v>0.68613138686131392</v>
      </c>
      <c r="C2126" s="35">
        <v>0.64126586250394235</v>
      </c>
      <c r="D2126" s="35">
        <v>0.73099691121868549</v>
      </c>
    </row>
    <row r="2127" spans="1:4" x14ac:dyDescent="0.25">
      <c r="A2127" s="33" t="s">
        <v>153</v>
      </c>
      <c r="B2127" s="35">
        <v>0.33333333333333331</v>
      </c>
      <c r="C2127" s="35">
        <v>0</v>
      </c>
      <c r="D2127" s="35">
        <v>0.66666666666666663</v>
      </c>
    </row>
    <row r="2128" spans="1:4" x14ac:dyDescent="0.25">
      <c r="A2128" s="34" t="s">
        <v>129</v>
      </c>
      <c r="B2128" s="35">
        <v>0</v>
      </c>
      <c r="C2128" s="35">
        <v>0</v>
      </c>
      <c r="D2128" s="35">
        <v>0</v>
      </c>
    </row>
    <row r="2129" spans="1:4" x14ac:dyDescent="0.25">
      <c r="A2129" s="34" t="s">
        <v>154</v>
      </c>
      <c r="B2129" s="35">
        <v>0.5</v>
      </c>
      <c r="C2129" s="35">
        <v>0</v>
      </c>
      <c r="D2129" s="35">
        <v>1</v>
      </c>
    </row>
    <row r="2130" spans="1:4" x14ac:dyDescent="0.25">
      <c r="A2130" s="34" t="s">
        <v>135</v>
      </c>
      <c r="B2130" s="35">
        <v>0.5</v>
      </c>
      <c r="C2130" s="35">
        <v>0</v>
      </c>
      <c r="D2130" s="35">
        <v>1</v>
      </c>
    </row>
    <row r="2131" spans="1:4" x14ac:dyDescent="0.25">
      <c r="A2131" s="34" t="s">
        <v>130</v>
      </c>
      <c r="B2131" s="35">
        <v>0</v>
      </c>
      <c r="C2131" s="35">
        <v>0</v>
      </c>
      <c r="D2131" s="35">
        <v>0</v>
      </c>
    </row>
    <row r="2132" spans="1:4" x14ac:dyDescent="0.25">
      <c r="A2132" s="34" t="s">
        <v>155</v>
      </c>
      <c r="B2132" s="35">
        <v>0.5</v>
      </c>
      <c r="C2132" s="35">
        <v>0</v>
      </c>
      <c r="D2132" s="35">
        <v>1</v>
      </c>
    </row>
    <row r="2133" spans="1:4" x14ac:dyDescent="0.25">
      <c r="A2133" s="34" t="s">
        <v>136</v>
      </c>
      <c r="B2133" s="35">
        <v>0.5</v>
      </c>
      <c r="C2133" s="35">
        <v>0</v>
      </c>
      <c r="D2133" s="35">
        <v>1</v>
      </c>
    </row>
    <row r="2134" spans="1:4" x14ac:dyDescent="0.25">
      <c r="A2134" s="34" t="s">
        <v>153</v>
      </c>
      <c r="B2134" s="35" t="e">
        <v>#DIV/0!</v>
      </c>
      <c r="C2134" s="35" t="e">
        <v>#DIV/0!</v>
      </c>
      <c r="D2134" s="35" t="e">
        <v>#DIV/0!</v>
      </c>
    </row>
    <row r="2135" spans="1:4" x14ac:dyDescent="0.25">
      <c r="A2135" s="33" t="s">
        <v>145</v>
      </c>
      <c r="B2135" s="35">
        <v>0</v>
      </c>
      <c r="C2135" s="35">
        <v>0</v>
      </c>
      <c r="D2135" s="35">
        <v>0</v>
      </c>
    </row>
    <row r="2136" spans="1:4" x14ac:dyDescent="0.25">
      <c r="A2136" s="34" t="s">
        <v>148</v>
      </c>
      <c r="B2136" s="35">
        <v>0</v>
      </c>
      <c r="C2136" s="35">
        <v>0</v>
      </c>
      <c r="D2136" s="35">
        <v>0</v>
      </c>
    </row>
    <row r="2137" spans="1:4" x14ac:dyDescent="0.25">
      <c r="A2137" s="34" t="s">
        <v>146</v>
      </c>
      <c r="B2137" s="35">
        <v>0</v>
      </c>
      <c r="C2137" s="35">
        <v>0</v>
      </c>
      <c r="D2137" s="35">
        <v>0</v>
      </c>
    </row>
    <row r="2138" spans="1:4" x14ac:dyDescent="0.25">
      <c r="A2138" s="34" t="s">
        <v>150</v>
      </c>
      <c r="B2138" s="35">
        <v>0</v>
      </c>
      <c r="C2138" s="35">
        <v>0</v>
      </c>
      <c r="D2138" s="35">
        <v>0</v>
      </c>
    </row>
    <row r="2139" spans="1:4" x14ac:dyDescent="0.25">
      <c r="A2139" s="34" t="s">
        <v>135</v>
      </c>
      <c r="B2139" s="35">
        <v>0</v>
      </c>
      <c r="C2139" s="35">
        <v>0</v>
      </c>
      <c r="D2139" s="35">
        <v>0</v>
      </c>
    </row>
    <row r="2140" spans="1:4" x14ac:dyDescent="0.25">
      <c r="A2140" s="34" t="s">
        <v>149</v>
      </c>
      <c r="B2140" s="35">
        <v>0</v>
      </c>
      <c r="C2140" s="35">
        <v>0</v>
      </c>
      <c r="D2140" s="35">
        <v>0</v>
      </c>
    </row>
    <row r="2141" spans="1:4" x14ac:dyDescent="0.25">
      <c r="A2141" s="34" t="s">
        <v>147</v>
      </c>
      <c r="B2141" s="35">
        <v>0</v>
      </c>
      <c r="C2141" s="35">
        <v>0</v>
      </c>
      <c r="D2141" s="35">
        <v>0</v>
      </c>
    </row>
    <row r="2142" spans="1:4" x14ac:dyDescent="0.25">
      <c r="A2142" s="34" t="s">
        <v>151</v>
      </c>
      <c r="B2142" s="35">
        <v>0</v>
      </c>
      <c r="C2142" s="35">
        <v>0</v>
      </c>
      <c r="D2142" s="35">
        <v>0</v>
      </c>
    </row>
    <row r="2143" spans="1:4" x14ac:dyDescent="0.25">
      <c r="A2143" s="34" t="s">
        <v>136</v>
      </c>
      <c r="B2143" s="35">
        <v>0</v>
      </c>
      <c r="C2143" s="35">
        <v>0</v>
      </c>
      <c r="D2143" s="35">
        <v>0</v>
      </c>
    </row>
    <row r="2144" spans="1:4" x14ac:dyDescent="0.25">
      <c r="A2144" s="34" t="s">
        <v>145</v>
      </c>
      <c r="B2144" s="35" t="e">
        <v>#DIV/0!</v>
      </c>
      <c r="C2144" s="35" t="e">
        <v>#DIV/0!</v>
      </c>
      <c r="D2144" s="35" t="e">
        <v>#DIV/0!</v>
      </c>
    </row>
    <row r="2145" spans="1:4" x14ac:dyDescent="0.25">
      <c r="A2145" s="33" t="s">
        <v>128</v>
      </c>
      <c r="B2145" s="35">
        <v>0.375</v>
      </c>
      <c r="C2145" s="35">
        <v>0.25</v>
      </c>
      <c r="D2145" s="35">
        <v>0.5</v>
      </c>
    </row>
    <row r="2146" spans="1:4" x14ac:dyDescent="0.25">
      <c r="A2146" s="34" t="s">
        <v>129</v>
      </c>
      <c r="B2146" s="35">
        <v>0</v>
      </c>
      <c r="C2146" s="35">
        <v>0</v>
      </c>
      <c r="D2146" s="35">
        <v>0</v>
      </c>
    </row>
    <row r="2147" spans="1:4" x14ac:dyDescent="0.25">
      <c r="A2147" s="34" t="s">
        <v>131</v>
      </c>
      <c r="B2147" s="35">
        <v>0</v>
      </c>
      <c r="C2147" s="35">
        <v>0</v>
      </c>
      <c r="D2147" s="35">
        <v>0</v>
      </c>
    </row>
    <row r="2148" spans="1:4" x14ac:dyDescent="0.25">
      <c r="A2148" s="34" t="s">
        <v>133</v>
      </c>
      <c r="B2148" s="35">
        <v>1</v>
      </c>
      <c r="C2148" s="35">
        <v>1</v>
      </c>
      <c r="D2148" s="35">
        <v>1</v>
      </c>
    </row>
    <row r="2149" spans="1:4" x14ac:dyDescent="0.25">
      <c r="A2149" s="34" t="s">
        <v>135</v>
      </c>
      <c r="B2149" s="35">
        <v>0.5</v>
      </c>
      <c r="C2149" s="35">
        <v>0</v>
      </c>
      <c r="D2149" s="35">
        <v>1</v>
      </c>
    </row>
    <row r="2150" spans="1:4" x14ac:dyDescent="0.25">
      <c r="A2150" s="34" t="s">
        <v>130</v>
      </c>
      <c r="B2150" s="35">
        <v>0</v>
      </c>
      <c r="C2150" s="35">
        <v>0</v>
      </c>
      <c r="D2150" s="35">
        <v>0</v>
      </c>
    </row>
    <row r="2151" spans="1:4" x14ac:dyDescent="0.25">
      <c r="A2151" s="34" t="s">
        <v>132</v>
      </c>
      <c r="B2151" s="35">
        <v>0</v>
      </c>
      <c r="C2151" s="35">
        <v>0</v>
      </c>
      <c r="D2151" s="35">
        <v>0</v>
      </c>
    </row>
    <row r="2152" spans="1:4" x14ac:dyDescent="0.25">
      <c r="A2152" s="34" t="s">
        <v>134</v>
      </c>
      <c r="B2152" s="35">
        <v>1</v>
      </c>
      <c r="C2152" s="35">
        <v>1</v>
      </c>
      <c r="D2152" s="35">
        <v>1</v>
      </c>
    </row>
    <row r="2153" spans="1:4" x14ac:dyDescent="0.25">
      <c r="A2153" s="34" t="s">
        <v>136</v>
      </c>
      <c r="B2153" s="35">
        <v>0.5</v>
      </c>
      <c r="C2153" s="35">
        <v>0</v>
      </c>
      <c r="D2153" s="35">
        <v>1</v>
      </c>
    </row>
    <row r="2154" spans="1:4" x14ac:dyDescent="0.25">
      <c r="A2154" s="34" t="s">
        <v>128</v>
      </c>
      <c r="B2154" s="35" t="e">
        <v>#DIV/0!</v>
      </c>
      <c r="C2154" s="35" t="e">
        <v>#DIV/0!</v>
      </c>
      <c r="D2154" s="35" t="e">
        <v>#DIV/0!</v>
      </c>
    </row>
    <row r="2155" spans="1:4" x14ac:dyDescent="0.25">
      <c r="A2155" s="33" t="s">
        <v>138</v>
      </c>
      <c r="B2155" s="35">
        <v>0.48095238095238096</v>
      </c>
      <c r="C2155" s="35">
        <v>0.21554314927770288</v>
      </c>
      <c r="D2155" s="35">
        <v>0.69034351667254701</v>
      </c>
    </row>
    <row r="2156" spans="1:4" x14ac:dyDescent="0.25">
      <c r="A2156" s="34" t="s">
        <v>131</v>
      </c>
      <c r="B2156" s="35">
        <v>0.8</v>
      </c>
      <c r="C2156" s="35">
        <v>0.55207743144279919</v>
      </c>
      <c r="D2156" s="35">
        <v>1</v>
      </c>
    </row>
    <row r="2157" spans="1:4" x14ac:dyDescent="0.25">
      <c r="A2157" s="34" t="s">
        <v>139</v>
      </c>
      <c r="B2157" s="35">
        <v>0.66666666666666663</v>
      </c>
      <c r="C2157" s="35">
        <v>0.13322223379388565</v>
      </c>
      <c r="D2157" s="35">
        <v>1</v>
      </c>
    </row>
    <row r="2158" spans="1:4" x14ac:dyDescent="0.25">
      <c r="A2158" s="34" t="s">
        <v>133</v>
      </c>
      <c r="B2158" s="35">
        <v>0</v>
      </c>
      <c r="C2158" s="35">
        <v>0</v>
      </c>
      <c r="D2158" s="35">
        <v>0</v>
      </c>
    </row>
    <row r="2159" spans="1:4" x14ac:dyDescent="0.25">
      <c r="A2159" s="34" t="s">
        <v>135</v>
      </c>
      <c r="B2159" s="35">
        <v>0.7142857142857143</v>
      </c>
      <c r="C2159" s="35">
        <v>0.47764252296172965</v>
      </c>
      <c r="D2159" s="35">
        <v>0.950928905609699</v>
      </c>
    </row>
    <row r="2160" spans="1:4" x14ac:dyDescent="0.25">
      <c r="A2160" s="34" t="s">
        <v>132</v>
      </c>
      <c r="B2160" s="35">
        <v>0.5</v>
      </c>
      <c r="C2160" s="35">
        <v>0.19009678930349883</v>
      </c>
      <c r="D2160" s="35">
        <v>0.80990321069650117</v>
      </c>
    </row>
    <row r="2161" spans="1:4" x14ac:dyDescent="0.25">
      <c r="A2161" s="34" t="s">
        <v>140</v>
      </c>
      <c r="B2161" s="35">
        <v>0.66666666666666663</v>
      </c>
      <c r="C2161" s="35">
        <v>0.13322223379388565</v>
      </c>
      <c r="D2161" s="35">
        <v>1</v>
      </c>
    </row>
    <row r="2162" spans="1:4" x14ac:dyDescent="0.25">
      <c r="A2162" s="34" t="s">
        <v>134</v>
      </c>
      <c r="B2162" s="35">
        <v>0</v>
      </c>
      <c r="C2162" s="35">
        <v>0</v>
      </c>
      <c r="D2162" s="35">
        <v>0</v>
      </c>
    </row>
    <row r="2163" spans="1:4" x14ac:dyDescent="0.25">
      <c r="A2163" s="34" t="s">
        <v>136</v>
      </c>
      <c r="B2163" s="35">
        <v>0.5</v>
      </c>
      <c r="C2163" s="35">
        <v>0.23808398292582411</v>
      </c>
      <c r="D2163" s="35">
        <v>0.76191601707417589</v>
      </c>
    </row>
    <row r="2164" spans="1:4" x14ac:dyDescent="0.25">
      <c r="A2164" s="34" t="s">
        <v>138</v>
      </c>
      <c r="B2164" s="35" t="e">
        <v>#DIV/0!</v>
      </c>
      <c r="C2164" s="35" t="e">
        <v>#DIV/0!</v>
      </c>
      <c r="D2164" s="35" t="e">
        <v>#DIV/0!</v>
      </c>
    </row>
    <row r="2165" spans="1:4" x14ac:dyDescent="0.25">
      <c r="A2165" s="33" t="s">
        <v>124</v>
      </c>
      <c r="B2165" s="35">
        <v>0.5</v>
      </c>
      <c r="C2165" s="35">
        <v>0.5</v>
      </c>
      <c r="D2165" s="35">
        <v>0.5</v>
      </c>
    </row>
    <row r="2166" spans="1:4" x14ac:dyDescent="0.25">
      <c r="A2166" s="34" t="s">
        <v>126</v>
      </c>
      <c r="B2166" s="35">
        <v>0</v>
      </c>
      <c r="C2166" s="35">
        <v>0</v>
      </c>
      <c r="D2166" s="35">
        <v>0</v>
      </c>
    </row>
    <row r="2167" spans="1:4" x14ac:dyDescent="0.25">
      <c r="A2167" s="34" t="s">
        <v>124</v>
      </c>
      <c r="B2167" s="35" t="e">
        <v>#DIV/0!</v>
      </c>
      <c r="C2167" s="35" t="e">
        <v>#DIV/0!</v>
      </c>
      <c r="D2167" s="35" t="e">
        <v>#DIV/0!</v>
      </c>
    </row>
    <row r="2168" spans="1:4" x14ac:dyDescent="0.25">
      <c r="A2168" s="34" t="s">
        <v>125</v>
      </c>
      <c r="B2168" s="35">
        <v>1</v>
      </c>
      <c r="C2168" s="35">
        <v>1</v>
      </c>
      <c r="D2168" s="35">
        <v>1</v>
      </c>
    </row>
    <row r="2169" spans="1:4" x14ac:dyDescent="0.25">
      <c r="A2169" s="33" t="s">
        <v>44</v>
      </c>
      <c r="B2169" s="35">
        <v>0.35555555555555557</v>
      </c>
      <c r="C2169" s="35">
        <v>0.17280423826621688</v>
      </c>
      <c r="D2169" s="35">
        <v>0.55193650247452386</v>
      </c>
    </row>
    <row r="2170" spans="1:4" x14ac:dyDescent="0.25">
      <c r="A2170" s="34" t="s">
        <v>48</v>
      </c>
      <c r="B2170" s="35">
        <v>0.5</v>
      </c>
      <c r="C2170" s="35">
        <v>0.26901178481239452</v>
      </c>
      <c r="D2170" s="35">
        <v>0.73098821518760548</v>
      </c>
    </row>
    <row r="2171" spans="1:4" x14ac:dyDescent="0.25">
      <c r="A2171" s="34" t="s">
        <v>34</v>
      </c>
      <c r="B2171" s="35">
        <v>0.1111111111111111</v>
      </c>
      <c r="C2171" s="35">
        <v>0</v>
      </c>
      <c r="D2171" s="35">
        <v>0.25629629629629624</v>
      </c>
    </row>
    <row r="2172" spans="1:4" x14ac:dyDescent="0.25">
      <c r="A2172" s="34" t="s">
        <v>47</v>
      </c>
      <c r="B2172" s="35">
        <v>0.1111111111111111</v>
      </c>
      <c r="C2172" s="35">
        <v>0</v>
      </c>
      <c r="D2172" s="35">
        <v>0.25629629629629624</v>
      </c>
    </row>
    <row r="2173" spans="1:4" x14ac:dyDescent="0.25">
      <c r="A2173" s="34" t="s">
        <v>44</v>
      </c>
      <c r="B2173" s="35" t="e">
        <v>#DIV/0!</v>
      </c>
      <c r="C2173" s="35" t="e">
        <v>#DIV/0!</v>
      </c>
      <c r="D2173" s="35" t="e">
        <v>#DIV/0!</v>
      </c>
    </row>
    <row r="2174" spans="1:4" x14ac:dyDescent="0.25">
      <c r="A2174" s="34" t="s">
        <v>45</v>
      </c>
      <c r="B2174" s="35">
        <v>0.55555555555555558</v>
      </c>
      <c r="C2174" s="35">
        <v>0.32599762170629548</v>
      </c>
      <c r="D2174" s="35">
        <v>0.78511348940481573</v>
      </c>
    </row>
    <row r="2175" spans="1:4" x14ac:dyDescent="0.25">
      <c r="A2175" s="34" t="s">
        <v>46</v>
      </c>
      <c r="B2175" s="35">
        <v>0.5</v>
      </c>
      <c r="C2175" s="35">
        <v>0.26901178481239452</v>
      </c>
      <c r="D2175" s="35">
        <v>0.73098821518760548</v>
      </c>
    </row>
    <row r="2176" spans="1:4" x14ac:dyDescent="0.25">
      <c r="A2176" s="33" t="s">
        <v>200</v>
      </c>
      <c r="B2176" s="35">
        <v>0.16511159387997623</v>
      </c>
      <c r="C2176" s="35">
        <v>6.5015509112446176E-2</v>
      </c>
      <c r="D2176" s="35">
        <v>0.28503448453005831</v>
      </c>
    </row>
    <row r="2177" spans="1:4" x14ac:dyDescent="0.25">
      <c r="A2177" s="34" t="s">
        <v>202</v>
      </c>
      <c r="B2177" s="35">
        <v>0</v>
      </c>
      <c r="C2177" s="35">
        <v>0</v>
      </c>
      <c r="D2177" s="35">
        <v>0</v>
      </c>
    </row>
    <row r="2178" spans="1:4" x14ac:dyDescent="0.25">
      <c r="A2178" s="34" t="s">
        <v>204</v>
      </c>
      <c r="B2178" s="35">
        <v>0</v>
      </c>
      <c r="C2178" s="35">
        <v>0</v>
      </c>
      <c r="D2178" s="35">
        <v>0</v>
      </c>
    </row>
    <row r="2179" spans="1:4" x14ac:dyDescent="0.25">
      <c r="A2179" s="34" t="s">
        <v>206</v>
      </c>
      <c r="B2179" s="35">
        <v>0</v>
      </c>
      <c r="C2179" s="35">
        <v>0</v>
      </c>
      <c r="D2179" s="35">
        <v>0</v>
      </c>
    </row>
    <row r="2180" spans="1:4" x14ac:dyDescent="0.25">
      <c r="A2180" s="34" t="s">
        <v>208</v>
      </c>
      <c r="B2180" s="35">
        <v>0</v>
      </c>
      <c r="C2180" s="35">
        <v>0</v>
      </c>
      <c r="D2180" s="35">
        <v>0</v>
      </c>
    </row>
    <row r="2181" spans="1:4" x14ac:dyDescent="0.25">
      <c r="A2181" s="34" t="s">
        <v>210</v>
      </c>
      <c r="B2181" s="35">
        <v>5.8823529411764705E-2</v>
      </c>
      <c r="C2181" s="35">
        <v>0</v>
      </c>
      <c r="D2181" s="35">
        <v>0.1706752529579324</v>
      </c>
    </row>
    <row r="2182" spans="1:4" x14ac:dyDescent="0.25">
      <c r="A2182" s="34" t="s">
        <v>212</v>
      </c>
      <c r="B2182" s="35">
        <v>0</v>
      </c>
      <c r="C2182" s="35">
        <v>0</v>
      </c>
      <c r="D2182" s="35">
        <v>0</v>
      </c>
    </row>
    <row r="2183" spans="1:4" x14ac:dyDescent="0.25">
      <c r="A2183" s="34" t="s">
        <v>214</v>
      </c>
      <c r="B2183" s="35">
        <v>0.18181818181818182</v>
      </c>
      <c r="C2183" s="35">
        <v>0</v>
      </c>
      <c r="D2183" s="35">
        <v>0.40974912948563447</v>
      </c>
    </row>
    <row r="2184" spans="1:4" x14ac:dyDescent="0.25">
      <c r="A2184" s="34" t="s">
        <v>216</v>
      </c>
      <c r="B2184" s="35">
        <v>9.375E-2</v>
      </c>
      <c r="C2184" s="35">
        <v>0</v>
      </c>
      <c r="D2184" s="35">
        <v>0.19474287374302704</v>
      </c>
    </row>
    <row r="2185" spans="1:4" x14ac:dyDescent="0.25">
      <c r="A2185" s="34" t="s">
        <v>218</v>
      </c>
      <c r="B2185" s="35">
        <v>5.8823529411764705E-2</v>
      </c>
      <c r="C2185" s="35">
        <v>0</v>
      </c>
      <c r="D2185" s="35">
        <v>0.1706752529579324</v>
      </c>
    </row>
    <row r="2186" spans="1:4" x14ac:dyDescent="0.25">
      <c r="A2186" s="34" t="s">
        <v>220</v>
      </c>
      <c r="B2186" s="35">
        <v>0</v>
      </c>
      <c r="C2186" s="35">
        <v>0</v>
      </c>
      <c r="D2186" s="35">
        <v>0</v>
      </c>
    </row>
    <row r="2187" spans="1:4" x14ac:dyDescent="0.25">
      <c r="A2187" s="34" t="s">
        <v>222</v>
      </c>
      <c r="B2187" s="35">
        <v>0.18181818181818182</v>
      </c>
      <c r="C2187" s="35">
        <v>0</v>
      </c>
      <c r="D2187" s="35">
        <v>0.40974912948563447</v>
      </c>
    </row>
    <row r="2188" spans="1:4" x14ac:dyDescent="0.25">
      <c r="A2188" s="34" t="s">
        <v>224</v>
      </c>
      <c r="B2188" s="35">
        <v>9.375E-2</v>
      </c>
      <c r="C2188" s="35">
        <v>0</v>
      </c>
      <c r="D2188" s="35">
        <v>0.19474287374302704</v>
      </c>
    </row>
    <row r="2189" spans="1:4" x14ac:dyDescent="0.25">
      <c r="A2189" s="34" t="s">
        <v>200</v>
      </c>
      <c r="B2189" s="35" t="e">
        <v>#DIV/0!</v>
      </c>
      <c r="C2189" s="35" t="e">
        <v>#DIV/0!</v>
      </c>
      <c r="D2189" s="35" t="e">
        <v>#DIV/0!</v>
      </c>
    </row>
    <row r="2190" spans="1:4" x14ac:dyDescent="0.25">
      <c r="A2190" s="34" t="s">
        <v>201</v>
      </c>
      <c r="B2190" s="35">
        <v>0</v>
      </c>
      <c r="C2190" s="35">
        <v>0</v>
      </c>
      <c r="D2190" s="35">
        <v>0</v>
      </c>
    </row>
    <row r="2191" spans="1:4" x14ac:dyDescent="0.25">
      <c r="A2191" s="34" t="s">
        <v>203</v>
      </c>
      <c r="B2191" s="35">
        <v>0</v>
      </c>
      <c r="C2191" s="35">
        <v>0</v>
      </c>
      <c r="D2191" s="35">
        <v>0</v>
      </c>
    </row>
    <row r="2192" spans="1:4" x14ac:dyDescent="0.25">
      <c r="A2192" s="34" t="s">
        <v>205</v>
      </c>
      <c r="B2192" s="35">
        <v>0</v>
      </c>
      <c r="C2192" s="35">
        <v>0</v>
      </c>
      <c r="D2192" s="35">
        <v>0</v>
      </c>
    </row>
    <row r="2193" spans="1:4" x14ac:dyDescent="0.25">
      <c r="A2193" s="34" t="s">
        <v>207</v>
      </c>
      <c r="B2193" s="35">
        <v>0</v>
      </c>
      <c r="C2193" s="35">
        <v>0</v>
      </c>
      <c r="D2193" s="35">
        <v>0</v>
      </c>
    </row>
    <row r="2194" spans="1:4" x14ac:dyDescent="0.25">
      <c r="A2194" s="34" t="s">
        <v>209</v>
      </c>
      <c r="B2194" s="35">
        <v>0.58823529411764708</v>
      </c>
      <c r="C2194" s="35">
        <v>0.35428062914260028</v>
      </c>
      <c r="D2194" s="35">
        <v>0.82218995909269388</v>
      </c>
    </row>
    <row r="2195" spans="1:4" x14ac:dyDescent="0.25">
      <c r="A2195" s="34" t="s">
        <v>211</v>
      </c>
      <c r="B2195" s="35">
        <v>0.16666666666666666</v>
      </c>
      <c r="C2195" s="35">
        <v>0</v>
      </c>
      <c r="D2195" s="35">
        <v>0.4648711701972571</v>
      </c>
    </row>
    <row r="2196" spans="1:4" x14ac:dyDescent="0.25">
      <c r="A2196" s="34" t="s">
        <v>213</v>
      </c>
      <c r="B2196" s="35">
        <v>0.45454545454545453</v>
      </c>
      <c r="C2196" s="35">
        <v>0.1602878664116818</v>
      </c>
      <c r="D2196" s="35">
        <v>0.74880304267922726</v>
      </c>
    </row>
    <row r="2197" spans="1:4" x14ac:dyDescent="0.25">
      <c r="A2197" s="34" t="s">
        <v>215</v>
      </c>
      <c r="B2197" s="35">
        <v>0.4375</v>
      </c>
      <c r="C2197" s="35">
        <v>0.26561761379507209</v>
      </c>
      <c r="D2197" s="35">
        <v>0.60938238620492791</v>
      </c>
    </row>
    <row r="2198" spans="1:4" x14ac:dyDescent="0.25">
      <c r="A2198" s="34" t="s">
        <v>217</v>
      </c>
      <c r="B2198" s="35">
        <v>0.58823529411764708</v>
      </c>
      <c r="C2198" s="35">
        <v>0.35428062914260028</v>
      </c>
      <c r="D2198" s="35">
        <v>0.82218995909269388</v>
      </c>
    </row>
    <row r="2199" spans="1:4" x14ac:dyDescent="0.25">
      <c r="A2199" s="34" t="s">
        <v>219</v>
      </c>
      <c r="B2199" s="35">
        <v>0.16666666666666666</v>
      </c>
      <c r="C2199" s="35">
        <v>0</v>
      </c>
      <c r="D2199" s="35">
        <v>0.4648711701972571</v>
      </c>
    </row>
    <row r="2200" spans="1:4" x14ac:dyDescent="0.25">
      <c r="A2200" s="34" t="s">
        <v>221</v>
      </c>
      <c r="B2200" s="35">
        <v>0.45454545454545453</v>
      </c>
      <c r="C2200" s="35">
        <v>0.1602878664116818</v>
      </c>
      <c r="D2200" s="35">
        <v>0.74880304267922726</v>
      </c>
    </row>
    <row r="2201" spans="1:4" x14ac:dyDescent="0.25">
      <c r="A2201" s="34" t="s">
        <v>223</v>
      </c>
      <c r="B2201" s="35">
        <v>0.4375</v>
      </c>
      <c r="C2201" s="35">
        <v>0.26561761379507209</v>
      </c>
      <c r="D2201" s="35">
        <v>0.60938238620492791</v>
      </c>
    </row>
    <row r="2202" spans="1:4" x14ac:dyDescent="0.25">
      <c r="A2202" s="33" t="s">
        <v>111</v>
      </c>
      <c r="B2202" s="35">
        <v>0.35452582873640254</v>
      </c>
      <c r="C2202" s="35">
        <v>0.25836759574171053</v>
      </c>
      <c r="D2202" s="35">
        <v>0.45068406173109465</v>
      </c>
    </row>
    <row r="2203" spans="1:4" x14ac:dyDescent="0.25">
      <c r="A2203" s="34" t="s">
        <v>112</v>
      </c>
      <c r="B2203" s="35">
        <v>0.42944785276073622</v>
      </c>
      <c r="C2203" s="35">
        <v>0.35345632793511056</v>
      </c>
      <c r="D2203" s="35">
        <v>0.50543937758636193</v>
      </c>
    </row>
    <row r="2204" spans="1:4" x14ac:dyDescent="0.25">
      <c r="A2204" s="34" t="s">
        <v>113</v>
      </c>
      <c r="B2204" s="35">
        <v>0.35294117647058826</v>
      </c>
      <c r="C2204" s="35">
        <v>0.25134680335029747</v>
      </c>
      <c r="D2204" s="35">
        <v>0.45453554959087905</v>
      </c>
    </row>
    <row r="2205" spans="1:4" x14ac:dyDescent="0.25">
      <c r="A2205" s="34" t="s">
        <v>114</v>
      </c>
      <c r="B2205" s="35">
        <v>0.25</v>
      </c>
      <c r="C2205" s="35">
        <v>9.9968753254530363E-2</v>
      </c>
      <c r="D2205" s="35">
        <v>0.40003124674546964</v>
      </c>
    </row>
    <row r="2206" spans="1:4" x14ac:dyDescent="0.25">
      <c r="A2206" s="34" t="s">
        <v>111</v>
      </c>
      <c r="B2206" s="35" t="e">
        <v>#DIV/0!</v>
      </c>
      <c r="C2206" s="35" t="e">
        <v>#DIV/0!</v>
      </c>
      <c r="D2206" s="35" t="e">
        <v>#DIV/0!</v>
      </c>
    </row>
    <row r="2207" spans="1:4" x14ac:dyDescent="0.25">
      <c r="A2207" s="34" t="s">
        <v>59</v>
      </c>
      <c r="B2207" s="35">
        <v>0.38571428571428573</v>
      </c>
      <c r="C2207" s="35">
        <v>0.32869849842690363</v>
      </c>
      <c r="D2207" s="35">
        <v>0.44273007300166783</v>
      </c>
    </row>
    <row r="2208" spans="1:4" x14ac:dyDescent="0.25">
      <c r="A2208" s="33" t="s">
        <v>159</v>
      </c>
      <c r="B2208" s="35">
        <v>0.44444444444444442</v>
      </c>
      <c r="C2208" s="35">
        <v>8.8814822529257098E-2</v>
      </c>
      <c r="D2208" s="35">
        <v>0.66666666666666663</v>
      </c>
    </row>
    <row r="2209" spans="1:4" x14ac:dyDescent="0.25">
      <c r="A2209" s="34" t="s">
        <v>162</v>
      </c>
      <c r="B2209" s="35">
        <v>0</v>
      </c>
      <c r="C2209" s="35">
        <v>0</v>
      </c>
      <c r="D2209" s="35">
        <v>0</v>
      </c>
    </row>
    <row r="2210" spans="1:4" x14ac:dyDescent="0.25">
      <c r="A2210" s="34" t="s">
        <v>165</v>
      </c>
      <c r="B2210" s="35">
        <v>0.66666666666666663</v>
      </c>
      <c r="C2210" s="35">
        <v>0.13322223379388565</v>
      </c>
      <c r="D2210" s="35">
        <v>1</v>
      </c>
    </row>
    <row r="2211" spans="1:4" x14ac:dyDescent="0.25">
      <c r="A2211" s="34" t="s">
        <v>168</v>
      </c>
      <c r="B2211" s="35">
        <v>0.66666666666666663</v>
      </c>
      <c r="C2211" s="35">
        <v>0.13322223379388565</v>
      </c>
      <c r="D2211" s="35">
        <v>1</v>
      </c>
    </row>
    <row r="2212" spans="1:4" x14ac:dyDescent="0.25">
      <c r="A2212" s="34" t="s">
        <v>160</v>
      </c>
      <c r="B2212" s="35">
        <v>0</v>
      </c>
      <c r="C2212" s="35">
        <v>0</v>
      </c>
      <c r="D2212" s="35">
        <v>0</v>
      </c>
    </row>
    <row r="2213" spans="1:4" x14ac:dyDescent="0.25">
      <c r="A2213" s="34" t="s">
        <v>163</v>
      </c>
      <c r="B2213" s="35">
        <v>0.66666666666666663</v>
      </c>
      <c r="C2213" s="35">
        <v>0.13322223379388565</v>
      </c>
      <c r="D2213" s="35">
        <v>1</v>
      </c>
    </row>
    <row r="2214" spans="1:4" x14ac:dyDescent="0.25">
      <c r="A2214" s="34" t="s">
        <v>166</v>
      </c>
      <c r="B2214" s="35">
        <v>0.66666666666666663</v>
      </c>
      <c r="C2214" s="35">
        <v>0.13322223379388565</v>
      </c>
      <c r="D2214" s="35">
        <v>1</v>
      </c>
    </row>
    <row r="2215" spans="1:4" x14ac:dyDescent="0.25">
      <c r="A2215" s="34" t="s">
        <v>161</v>
      </c>
      <c r="B2215" s="35">
        <v>0</v>
      </c>
      <c r="C2215" s="35">
        <v>0</v>
      </c>
      <c r="D2215" s="35">
        <v>0</v>
      </c>
    </row>
    <row r="2216" spans="1:4" x14ac:dyDescent="0.25">
      <c r="A2216" s="34" t="s">
        <v>164</v>
      </c>
      <c r="B2216" s="35">
        <v>0.66666666666666663</v>
      </c>
      <c r="C2216" s="35">
        <v>0.13322223379388565</v>
      </c>
      <c r="D2216" s="35">
        <v>1</v>
      </c>
    </row>
    <row r="2217" spans="1:4" x14ac:dyDescent="0.25">
      <c r="A2217" s="34" t="s">
        <v>167</v>
      </c>
      <c r="B2217" s="35">
        <v>0.66666666666666663</v>
      </c>
      <c r="C2217" s="35">
        <v>0.13322223379388565</v>
      </c>
      <c r="D2217" s="35">
        <v>1</v>
      </c>
    </row>
    <row r="2218" spans="1:4" x14ac:dyDescent="0.25">
      <c r="A2218" s="34" t="s">
        <v>159</v>
      </c>
      <c r="B2218" s="35" t="e">
        <v>#DIV/0!</v>
      </c>
      <c r="C2218" s="35" t="e">
        <v>#DIV/0!</v>
      </c>
      <c r="D2218" s="35" t="e">
        <v>#DIV/0!</v>
      </c>
    </row>
    <row r="2219" spans="1:4" x14ac:dyDescent="0.25">
      <c r="A2219" s="33" t="s">
        <v>170</v>
      </c>
      <c r="B2219" s="35">
        <v>0</v>
      </c>
      <c r="C2219" s="35">
        <v>0</v>
      </c>
      <c r="D2219" s="35">
        <v>0</v>
      </c>
    </row>
    <row r="2220" spans="1:4" x14ac:dyDescent="0.25">
      <c r="A2220" s="34" t="s">
        <v>170</v>
      </c>
      <c r="B2220" s="35">
        <v>0</v>
      </c>
      <c r="C2220" s="35">
        <v>0</v>
      </c>
      <c r="D2220" s="35">
        <v>0</v>
      </c>
    </row>
    <row r="2221" spans="1:4" x14ac:dyDescent="0.25">
      <c r="A2221" s="33" t="s">
        <v>80</v>
      </c>
      <c r="B2221" s="35">
        <v>0.83333333333333337</v>
      </c>
      <c r="C2221" s="35">
        <v>0.53512882980274301</v>
      </c>
      <c r="D2221" s="35">
        <v>1</v>
      </c>
    </row>
    <row r="2222" spans="1:4" x14ac:dyDescent="0.25">
      <c r="A2222" s="34" t="s">
        <v>80</v>
      </c>
      <c r="B2222" s="35">
        <v>0.83333333333333337</v>
      </c>
      <c r="C2222" s="35">
        <v>0.53512882980274301</v>
      </c>
      <c r="D2222" s="35">
        <v>1</v>
      </c>
    </row>
    <row r="2223" spans="1:4" x14ac:dyDescent="0.25">
      <c r="A2223" s="33" t="s">
        <v>142</v>
      </c>
      <c r="B2223" s="35">
        <v>0</v>
      </c>
      <c r="C2223" s="35">
        <v>0</v>
      </c>
      <c r="D2223" s="35">
        <v>0</v>
      </c>
    </row>
    <row r="2224" spans="1:4" x14ac:dyDescent="0.25">
      <c r="A2224" s="34" t="s">
        <v>143</v>
      </c>
      <c r="B2224" s="35">
        <v>0</v>
      </c>
      <c r="C2224" s="35">
        <v>0</v>
      </c>
      <c r="D2224" s="35">
        <v>0</v>
      </c>
    </row>
    <row r="2225" spans="1:4" x14ac:dyDescent="0.25">
      <c r="A2225" s="34" t="s">
        <v>64</v>
      </c>
      <c r="B2225" s="35">
        <v>0</v>
      </c>
      <c r="C2225" s="35">
        <v>0</v>
      </c>
      <c r="D2225" s="35">
        <v>0</v>
      </c>
    </row>
    <row r="2226" spans="1:4" x14ac:dyDescent="0.25">
      <c r="A2226" s="34" t="s">
        <v>142</v>
      </c>
      <c r="B2226" s="35" t="e">
        <v>#DIV/0!</v>
      </c>
      <c r="C2226" s="35" t="e">
        <v>#DIV/0!</v>
      </c>
      <c r="D2226" s="35" t="e">
        <v>#DIV/0!</v>
      </c>
    </row>
    <row r="2227" spans="1:4" x14ac:dyDescent="0.25">
      <c r="A2227" s="34" t="s">
        <v>59</v>
      </c>
      <c r="B2227" s="35">
        <v>0</v>
      </c>
      <c r="C2227" s="35">
        <v>0</v>
      </c>
      <c r="D2227" s="35">
        <v>0</v>
      </c>
    </row>
    <row r="2228" spans="1:4" x14ac:dyDescent="0.25">
      <c r="A2228" s="33" t="s">
        <v>68</v>
      </c>
      <c r="B2228" s="35">
        <v>0.9</v>
      </c>
      <c r="C2228" s="35">
        <v>0.72469227056401653</v>
      </c>
      <c r="D2228" s="35">
        <v>1</v>
      </c>
    </row>
    <row r="2229" spans="1:4" x14ac:dyDescent="0.25">
      <c r="A2229" s="34" t="s">
        <v>70</v>
      </c>
      <c r="B2229" s="35">
        <v>0.8</v>
      </c>
      <c r="C2229" s="35">
        <v>0.44938454112803305</v>
      </c>
      <c r="D2229" s="35">
        <v>1</v>
      </c>
    </row>
    <row r="2230" spans="1:4" x14ac:dyDescent="0.25">
      <c r="A2230" s="34" t="s">
        <v>68</v>
      </c>
      <c r="B2230" s="35" t="e">
        <v>#DIV/0!</v>
      </c>
      <c r="C2230" s="35" t="e">
        <v>#DIV/0!</v>
      </c>
      <c r="D2230" s="35" t="e">
        <v>#DIV/0!</v>
      </c>
    </row>
    <row r="2231" spans="1:4" x14ac:dyDescent="0.25">
      <c r="A2231" s="34" t="s">
        <v>69</v>
      </c>
      <c r="B2231" s="35">
        <v>1</v>
      </c>
      <c r="C2231" s="35">
        <v>1</v>
      </c>
      <c r="D2231" s="35">
        <v>1</v>
      </c>
    </row>
    <row r="2232" spans="1:4" x14ac:dyDescent="0.25">
      <c r="A2232" s="33" t="s">
        <v>226</v>
      </c>
      <c r="B2232" s="35">
        <v>0.58333333333333326</v>
      </c>
      <c r="C2232" s="35">
        <v>0.30852140916367976</v>
      </c>
      <c r="D2232" s="35">
        <v>0.85814525750298687</v>
      </c>
    </row>
    <row r="2233" spans="1:4" x14ac:dyDescent="0.25">
      <c r="A2233" s="34" t="s">
        <v>228</v>
      </c>
      <c r="B2233" s="35">
        <v>0.66666666666666663</v>
      </c>
      <c r="C2233" s="35">
        <v>0.39994445023027614</v>
      </c>
      <c r="D2233" s="35">
        <v>0.93338888310305712</v>
      </c>
    </row>
    <row r="2234" spans="1:4" x14ac:dyDescent="0.25">
      <c r="A2234" s="34" t="s">
        <v>226</v>
      </c>
      <c r="B2234" s="35" t="e">
        <v>#DIV/0!</v>
      </c>
      <c r="C2234" s="35" t="e">
        <v>#DIV/0!</v>
      </c>
      <c r="D2234" s="35" t="e">
        <v>#DIV/0!</v>
      </c>
    </row>
    <row r="2235" spans="1:4" x14ac:dyDescent="0.25">
      <c r="A2235" s="34" t="s">
        <v>227</v>
      </c>
      <c r="B2235" s="35">
        <v>0.5</v>
      </c>
      <c r="C2235" s="35">
        <v>0.21709836809708338</v>
      </c>
      <c r="D2235" s="35">
        <v>0.78290163190291662</v>
      </c>
    </row>
    <row r="2236" spans="1:4" x14ac:dyDescent="0.25">
      <c r="A2236" s="33" t="s">
        <v>188</v>
      </c>
      <c r="B2236" s="35">
        <v>5.4904513888888895E-2</v>
      </c>
      <c r="C2236" s="35">
        <v>2.0526526935418146E-2</v>
      </c>
      <c r="D2236" s="35">
        <v>9.1742467544527528E-2</v>
      </c>
    </row>
    <row r="2237" spans="1:4" x14ac:dyDescent="0.25">
      <c r="A2237" s="34" t="s">
        <v>189</v>
      </c>
      <c r="B2237" s="35">
        <v>6.25E-2</v>
      </c>
      <c r="C2237" s="35">
        <v>2.8260209094534472E-2</v>
      </c>
      <c r="D2237" s="35">
        <v>9.6739790905465528E-2</v>
      </c>
    </row>
    <row r="2238" spans="1:4" x14ac:dyDescent="0.25">
      <c r="A2238" s="34" t="s">
        <v>190</v>
      </c>
      <c r="B2238" s="35">
        <v>3.6458333333333336E-2</v>
      </c>
      <c r="C2238" s="35">
        <v>9.9465395808984863E-3</v>
      </c>
      <c r="D2238" s="35">
        <v>6.2970127085768185E-2</v>
      </c>
    </row>
    <row r="2239" spans="1:4" x14ac:dyDescent="0.25">
      <c r="A2239" s="34" t="s">
        <v>191</v>
      </c>
      <c r="B2239" s="35">
        <v>0.109375</v>
      </c>
      <c r="C2239" s="35">
        <v>3.2908263014338232E-2</v>
      </c>
      <c r="D2239" s="35">
        <v>0.18584173698566175</v>
      </c>
    </row>
    <row r="2240" spans="1:4" x14ac:dyDescent="0.25">
      <c r="A2240" s="34" t="s">
        <v>192</v>
      </c>
      <c r="B2240" s="35">
        <v>1.5625E-2</v>
      </c>
      <c r="C2240" s="35">
        <v>0</v>
      </c>
      <c r="D2240" s="35">
        <v>4.6009800213007407E-2</v>
      </c>
    </row>
    <row r="2241" spans="1:4" x14ac:dyDescent="0.25">
      <c r="A2241" s="34" t="s">
        <v>188</v>
      </c>
      <c r="B2241" s="35" t="e">
        <v>#DIV/0!</v>
      </c>
      <c r="C2241" s="35" t="e">
        <v>#DIV/0!</v>
      </c>
      <c r="D2241" s="35" t="e">
        <v>#DIV/0!</v>
      </c>
    </row>
    <row r="2242" spans="1:4" x14ac:dyDescent="0.25">
      <c r="A2242" s="34" t="s">
        <v>194</v>
      </c>
      <c r="B2242" s="35">
        <v>3.125E-2</v>
      </c>
      <c r="C2242" s="35">
        <v>9.9359020485413237E-3</v>
      </c>
      <c r="D2242" s="35">
        <v>5.256409795145868E-2</v>
      </c>
    </row>
    <row r="2243" spans="1:4" x14ac:dyDescent="0.25">
      <c r="A2243" s="34" t="s">
        <v>193</v>
      </c>
      <c r="B2243" s="35">
        <v>7.421875E-2</v>
      </c>
      <c r="C2243" s="35">
        <v>4.2108247874196356E-2</v>
      </c>
      <c r="D2243" s="35">
        <v>0.10632925212580364</v>
      </c>
    </row>
    <row r="2244" spans="1:4" x14ac:dyDescent="0.25">
      <c r="A2244" s="33" t="s">
        <v>82</v>
      </c>
      <c r="B2244" s="35">
        <v>0.88424906151968363</v>
      </c>
      <c r="C2244" s="35">
        <v>0.7938207256901938</v>
      </c>
      <c r="D2244" s="35">
        <v>0.96803306534965516</v>
      </c>
    </row>
    <row r="2245" spans="1:4" x14ac:dyDescent="0.25">
      <c r="A2245" s="34" t="s">
        <v>83</v>
      </c>
      <c r="B2245" s="35">
        <v>0.85964912280701755</v>
      </c>
      <c r="C2245" s="35">
        <v>0.76947398361473096</v>
      </c>
      <c r="D2245" s="35">
        <v>0.94982426199930414</v>
      </c>
    </row>
    <row r="2246" spans="1:4" x14ac:dyDescent="0.25">
      <c r="A2246" s="34" t="s">
        <v>85</v>
      </c>
      <c r="B2246" s="35">
        <v>0.85185185185185186</v>
      </c>
      <c r="C2246" s="35">
        <v>0.71785199365169194</v>
      </c>
      <c r="D2246" s="35">
        <v>0.98585171005201178</v>
      </c>
    </row>
    <row r="2247" spans="1:4" x14ac:dyDescent="0.25">
      <c r="A2247" s="34" t="s">
        <v>87</v>
      </c>
      <c r="B2247" s="35">
        <v>0.8571428571428571</v>
      </c>
      <c r="C2247" s="35">
        <v>0.78230970940737832</v>
      </c>
      <c r="D2247" s="35">
        <v>0.93197600487833587</v>
      </c>
    </row>
    <row r="2248" spans="1:4" x14ac:dyDescent="0.25">
      <c r="A2248" s="34" t="s">
        <v>84</v>
      </c>
      <c r="B2248" s="35">
        <v>0.87755102040816324</v>
      </c>
      <c r="C2248" s="35">
        <v>0.78576600095554028</v>
      </c>
      <c r="D2248" s="35">
        <v>0.9693360398607862</v>
      </c>
    </row>
    <row r="2249" spans="1:4" x14ac:dyDescent="0.25">
      <c r="A2249" s="34" t="s">
        <v>86</v>
      </c>
      <c r="B2249" s="35">
        <v>0.95652173913043481</v>
      </c>
      <c r="C2249" s="35">
        <v>0.87317748626375846</v>
      </c>
      <c r="D2249" s="35">
        <v>1</v>
      </c>
    </row>
    <row r="2250" spans="1:4" x14ac:dyDescent="0.25">
      <c r="A2250" s="34" t="s">
        <v>88</v>
      </c>
      <c r="B2250" s="35">
        <v>0.90277777777777779</v>
      </c>
      <c r="C2250" s="35">
        <v>0.83434518024806303</v>
      </c>
      <c r="D2250" s="35">
        <v>0.97121037530749255</v>
      </c>
    </row>
    <row r="2251" spans="1:4" x14ac:dyDescent="0.25">
      <c r="A2251" s="34" t="s">
        <v>82</v>
      </c>
      <c r="B2251" s="35" t="e">
        <v>#DIV/0!</v>
      </c>
      <c r="C2251" s="35" t="e">
        <v>#DIV/0!</v>
      </c>
      <c r="D2251" s="35" t="e">
        <v>#DIV/0!</v>
      </c>
    </row>
    <row r="2252" spans="1:4" x14ac:dyDescent="0.25">
      <c r="A2252" s="33" t="s">
        <v>116</v>
      </c>
      <c r="B2252" s="35">
        <v>0.70094501718213054</v>
      </c>
      <c r="C2252" s="35">
        <v>0.62991261781771235</v>
      </c>
      <c r="D2252" s="35">
        <v>0.77197741654654894</v>
      </c>
    </row>
    <row r="2253" spans="1:4" x14ac:dyDescent="0.25">
      <c r="A2253" s="34" t="s">
        <v>117</v>
      </c>
      <c r="B2253" s="35">
        <v>0.61855670103092786</v>
      </c>
      <c r="C2253" s="35">
        <v>0.55020332661389026</v>
      </c>
      <c r="D2253" s="35">
        <v>0.68691007544796545</v>
      </c>
    </row>
    <row r="2254" spans="1:4" x14ac:dyDescent="0.25">
      <c r="A2254" s="34" t="s">
        <v>118</v>
      </c>
      <c r="B2254" s="35">
        <v>0.78333333333333333</v>
      </c>
      <c r="C2254" s="35">
        <v>0.70962190902153433</v>
      </c>
      <c r="D2254" s="35">
        <v>0.85704475764513233</v>
      </c>
    </row>
    <row r="2255" spans="1:4" x14ac:dyDescent="0.25">
      <c r="A2255" s="34" t="s">
        <v>116</v>
      </c>
      <c r="B2255" s="35" t="e">
        <v>#DIV/0!</v>
      </c>
      <c r="C2255" s="35" t="e">
        <v>#DIV/0!</v>
      </c>
      <c r="D2255" s="35" t="e">
        <v>#DIV/0!</v>
      </c>
    </row>
    <row r="2256" spans="1:4" x14ac:dyDescent="0.25">
      <c r="A2256" s="33" t="s">
        <v>230</v>
      </c>
      <c r="B2256" s="35">
        <v>0</v>
      </c>
      <c r="C2256" s="35">
        <v>0</v>
      </c>
      <c r="D2256" s="35">
        <v>0</v>
      </c>
    </row>
    <row r="2257" spans="1:4" x14ac:dyDescent="0.25">
      <c r="A2257" s="34" t="s">
        <v>231</v>
      </c>
      <c r="B2257" s="35">
        <v>0</v>
      </c>
      <c r="C2257" s="35">
        <v>0</v>
      </c>
      <c r="D2257" s="35">
        <v>0</v>
      </c>
    </row>
    <row r="2258" spans="1:4" x14ac:dyDescent="0.25">
      <c r="A2258" s="34" t="s">
        <v>232</v>
      </c>
      <c r="B2258" s="35">
        <v>0</v>
      </c>
      <c r="C2258" s="35">
        <v>0</v>
      </c>
      <c r="D2258" s="35">
        <v>0</v>
      </c>
    </row>
    <row r="2259" spans="1:4" x14ac:dyDescent="0.25">
      <c r="A2259" s="34" t="s">
        <v>59</v>
      </c>
      <c r="B2259" s="35">
        <v>0</v>
      </c>
      <c r="C2259" s="35">
        <v>0</v>
      </c>
      <c r="D2259" s="35">
        <v>0</v>
      </c>
    </row>
    <row r="2260" spans="1:4" x14ac:dyDescent="0.25">
      <c r="A2260" s="34" t="s">
        <v>230</v>
      </c>
      <c r="B2260" s="35" t="e">
        <v>#DIV/0!</v>
      </c>
      <c r="C2260" s="35" t="e">
        <v>#DIV/0!</v>
      </c>
      <c r="D2260" s="35" t="e">
        <v>#DIV/0!</v>
      </c>
    </row>
    <row r="2261" spans="1:4" x14ac:dyDescent="0.25">
      <c r="A2261" s="33" t="s">
        <v>179</v>
      </c>
      <c r="B2261" s="35">
        <v>0.69230769230769229</v>
      </c>
      <c r="C2261" s="35">
        <v>0.44141252663043484</v>
      </c>
      <c r="D2261" s="35">
        <v>0.94320285798494974</v>
      </c>
    </row>
    <row r="2262" spans="1:4" x14ac:dyDescent="0.25">
      <c r="A2262" s="34" t="s">
        <v>179</v>
      </c>
      <c r="B2262" s="35">
        <v>0.69230769230769229</v>
      </c>
      <c r="C2262" s="35">
        <v>0.44141252663043484</v>
      </c>
      <c r="D2262" s="35">
        <v>0.94320285798494974</v>
      </c>
    </row>
    <row r="2263" spans="1:4" x14ac:dyDescent="0.25">
      <c r="A2263" s="33" t="s">
        <v>181</v>
      </c>
      <c r="B2263" s="35">
        <v>6.6115702479338845E-2</v>
      </c>
      <c r="C2263" s="35">
        <v>2.1840329223725169E-2</v>
      </c>
      <c r="D2263" s="35">
        <v>0.11039107573495252</v>
      </c>
    </row>
    <row r="2264" spans="1:4" x14ac:dyDescent="0.25">
      <c r="A2264" s="34" t="s">
        <v>181</v>
      </c>
      <c r="B2264" s="35">
        <v>6.6115702479338845E-2</v>
      </c>
      <c r="C2264" s="35">
        <v>2.1840329223725169E-2</v>
      </c>
      <c r="D2264" s="35">
        <v>0.11039107573495252</v>
      </c>
    </row>
    <row r="2265" spans="1:4" x14ac:dyDescent="0.25">
      <c r="A2265" s="33" t="s">
        <v>183</v>
      </c>
      <c r="B2265" s="35">
        <v>4.7619047619047616E-2</v>
      </c>
      <c r="C2265" s="35">
        <v>2.4374718773706183E-2</v>
      </c>
      <c r="D2265" s="35">
        <v>7.2653824969313954E-2</v>
      </c>
    </row>
    <row r="2266" spans="1:4" x14ac:dyDescent="0.25">
      <c r="A2266" s="34" t="s">
        <v>185</v>
      </c>
      <c r="B2266" s="35">
        <v>1.4285714285714285E-2</v>
      </c>
      <c r="C2266" s="35">
        <v>0</v>
      </c>
      <c r="D2266" s="35">
        <v>3.3942774086203269E-2</v>
      </c>
    </row>
    <row r="2267" spans="1:4" x14ac:dyDescent="0.25">
      <c r="A2267" s="34" t="s">
        <v>184</v>
      </c>
      <c r="B2267" s="35">
        <v>0.12857142857142856</v>
      </c>
      <c r="C2267" s="35">
        <v>7.3124156321118544E-2</v>
      </c>
      <c r="D2267" s="35">
        <v>0.18401870082173857</v>
      </c>
    </row>
    <row r="2268" spans="1:4" x14ac:dyDescent="0.25">
      <c r="A2268" s="34" t="s">
        <v>186</v>
      </c>
      <c r="B2268" s="35">
        <v>0</v>
      </c>
      <c r="C2268" s="35">
        <v>0</v>
      </c>
      <c r="D2268" s="35">
        <v>0</v>
      </c>
    </row>
    <row r="2269" spans="1:4" x14ac:dyDescent="0.25">
      <c r="A2269" s="34" t="s">
        <v>183</v>
      </c>
      <c r="B2269" s="35" t="e">
        <v>#DIV/0!</v>
      </c>
      <c r="C2269" s="35" t="e">
        <v>#DIV/0!</v>
      </c>
      <c r="D2269" s="35" t="e">
        <v>#DIV/0!</v>
      </c>
    </row>
    <row r="2270" spans="1:4" x14ac:dyDescent="0.25">
      <c r="A2270" s="33" t="s">
        <v>66</v>
      </c>
      <c r="B2270" s="35">
        <v>0.5</v>
      </c>
      <c r="C2270" s="35">
        <v>0.26901178481239452</v>
      </c>
      <c r="D2270" s="35">
        <v>0.73098821518760548</v>
      </c>
    </row>
    <row r="2271" spans="1:4" x14ac:dyDescent="0.25">
      <c r="A2271" s="34" t="s">
        <v>66</v>
      </c>
      <c r="B2271" s="35">
        <v>0.5</v>
      </c>
      <c r="C2271" s="35">
        <v>0.26901178481239452</v>
      </c>
      <c r="D2271" s="35">
        <v>0.73098821518760548</v>
      </c>
    </row>
    <row r="2272" spans="1:4" x14ac:dyDescent="0.25">
      <c r="A2272" s="33" t="s">
        <v>11</v>
      </c>
      <c r="B2272" s="35">
        <v>0.56946355924444891</v>
      </c>
      <c r="C2272" s="35">
        <v>0.48483151305123301</v>
      </c>
      <c r="D2272" s="35">
        <v>0.65409560543766454</v>
      </c>
    </row>
    <row r="2273" spans="1:4" x14ac:dyDescent="0.25">
      <c r="A2273" s="34" t="s">
        <v>14</v>
      </c>
      <c r="B2273" s="35">
        <v>0.57547169811320753</v>
      </c>
      <c r="C2273" s="35">
        <v>0.4813762861821364</v>
      </c>
      <c r="D2273" s="35">
        <v>0.66956711004427871</v>
      </c>
    </row>
    <row r="2274" spans="1:4" x14ac:dyDescent="0.25">
      <c r="A2274" s="34" t="s">
        <v>13</v>
      </c>
      <c r="B2274" s="35">
        <v>0.72277227722772275</v>
      </c>
      <c r="C2274" s="35">
        <v>0.635472234470013</v>
      </c>
      <c r="D2274" s="35">
        <v>0.8100723199854325</v>
      </c>
    </row>
    <row r="2275" spans="1:4" x14ac:dyDescent="0.25">
      <c r="A2275" s="34" t="s">
        <v>15</v>
      </c>
      <c r="B2275" s="35">
        <v>0.64734299516908211</v>
      </c>
      <c r="C2275" s="35">
        <v>0.58225297855213254</v>
      </c>
      <c r="D2275" s="35">
        <v>0.71243301178603169</v>
      </c>
    </row>
    <row r="2276" spans="1:4" x14ac:dyDescent="0.25">
      <c r="A2276" s="34" t="s">
        <v>16</v>
      </c>
      <c r="B2276" s="35">
        <v>0.6633663366336634</v>
      </c>
      <c r="C2276" s="35">
        <v>0.57120455313436691</v>
      </c>
      <c r="D2276" s="35">
        <v>0.75552812013295989</v>
      </c>
    </row>
    <row r="2277" spans="1:4" x14ac:dyDescent="0.25">
      <c r="A2277" s="34" t="s">
        <v>18</v>
      </c>
      <c r="B2277" s="35">
        <v>0.57004830917874394</v>
      </c>
      <c r="C2277" s="35">
        <v>0.50260535890206004</v>
      </c>
      <c r="D2277" s="35">
        <v>0.63749125945542784</v>
      </c>
    </row>
    <row r="2278" spans="1:4" x14ac:dyDescent="0.25">
      <c r="A2278" s="34" t="s">
        <v>17</v>
      </c>
      <c r="B2278" s="35">
        <v>0.48113207547169812</v>
      </c>
      <c r="C2278" s="35">
        <v>0.38601385727591936</v>
      </c>
      <c r="D2278" s="35">
        <v>0.57625029366747693</v>
      </c>
    </row>
    <row r="2279" spans="1:4" x14ac:dyDescent="0.25">
      <c r="A2279" s="34" t="s">
        <v>20</v>
      </c>
      <c r="B2279" s="35">
        <v>0.46226415094339623</v>
      </c>
      <c r="C2279" s="35">
        <v>0.3673496122494353</v>
      </c>
      <c r="D2279" s="35">
        <v>0.55717868963735717</v>
      </c>
    </row>
    <row r="2280" spans="1:4" x14ac:dyDescent="0.25">
      <c r="A2280" s="34" t="s">
        <v>19</v>
      </c>
      <c r="B2280" s="35">
        <v>0.51485148514851486</v>
      </c>
      <c r="C2280" s="35">
        <v>0.41738086650840117</v>
      </c>
      <c r="D2280" s="35">
        <v>0.61232210378862861</v>
      </c>
    </row>
    <row r="2281" spans="1:4" x14ac:dyDescent="0.25">
      <c r="A2281" s="34" t="s">
        <v>21</v>
      </c>
      <c r="B2281" s="35">
        <v>0.48792270531400966</v>
      </c>
      <c r="C2281" s="35">
        <v>0.41982787018663259</v>
      </c>
      <c r="D2281" s="35">
        <v>0.55601754044138674</v>
      </c>
    </row>
    <row r="2282" spans="1:4" x14ac:dyDescent="0.25">
      <c r="A2282" s="34" t="s">
        <v>11</v>
      </c>
      <c r="B2282" s="35"/>
      <c r="C2282" s="35"/>
      <c r="D2282" s="35"/>
    </row>
    <row r="2283" spans="1:4" x14ac:dyDescent="0.25">
      <c r="A2283" s="33" t="s">
        <v>234</v>
      </c>
      <c r="B2283" s="35">
        <v>0.22500000000000001</v>
      </c>
      <c r="C2283" s="35">
        <v>0</v>
      </c>
      <c r="D2283" s="35">
        <v>0.61248395336317107</v>
      </c>
    </row>
    <row r="2284" spans="1:4" x14ac:dyDescent="0.25">
      <c r="A2284" s="34" t="s">
        <v>235</v>
      </c>
      <c r="B2284" s="35">
        <v>0.2</v>
      </c>
      <c r="C2284" s="35">
        <v>0</v>
      </c>
      <c r="D2284" s="35">
        <v>0.55061545887196717</v>
      </c>
    </row>
    <row r="2285" spans="1:4" x14ac:dyDescent="0.25">
      <c r="A2285" s="34" t="s">
        <v>236</v>
      </c>
      <c r="B2285" s="35">
        <v>0.25</v>
      </c>
      <c r="C2285" s="35">
        <v>0</v>
      </c>
      <c r="D2285" s="35">
        <v>0.67435244785437498</v>
      </c>
    </row>
    <row r="2286" spans="1:4" x14ac:dyDescent="0.25">
      <c r="A2286" s="34" t="s">
        <v>234</v>
      </c>
      <c r="B2286" s="35" t="e">
        <v>#DIV/0!</v>
      </c>
      <c r="C2286" s="35" t="e">
        <v>#DIV/0!</v>
      </c>
      <c r="D2286" s="35" t="e">
        <v>#DIV/0!</v>
      </c>
    </row>
    <row r="2287" spans="1:4" x14ac:dyDescent="0.25">
      <c r="A2287" s="3" t="s">
        <v>339</v>
      </c>
      <c r="B2287" s="35">
        <v>0.37385917376656291</v>
      </c>
      <c r="C2287" s="35">
        <v>0.35186579293290748</v>
      </c>
      <c r="D2287" s="35">
        <v>0.39585255460021856</v>
      </c>
    </row>
    <row r="2288" spans="1:4" x14ac:dyDescent="0.25">
      <c r="A2288" s="33" t="s">
        <v>157</v>
      </c>
      <c r="B2288" s="35">
        <v>0.71403737505432419</v>
      </c>
      <c r="C2288" s="35">
        <v>0.69557392432195753</v>
      </c>
      <c r="D2288" s="35">
        <v>0.73250082578669085</v>
      </c>
    </row>
    <row r="2289" spans="1:4" x14ac:dyDescent="0.25">
      <c r="A2289" s="34" t="s">
        <v>157</v>
      </c>
      <c r="B2289" s="35">
        <v>0.71403737505432419</v>
      </c>
      <c r="C2289" s="35">
        <v>0.69557392432195753</v>
      </c>
      <c r="D2289" s="35">
        <v>0.73250082578669085</v>
      </c>
    </row>
    <row r="2290" spans="1:4" x14ac:dyDescent="0.25">
      <c r="A2290" s="33" t="s">
        <v>196</v>
      </c>
      <c r="B2290" s="35">
        <v>0.94530418794179694</v>
      </c>
      <c r="C2290" s="35">
        <v>0.94265604610159803</v>
      </c>
      <c r="D2290" s="35">
        <v>0.94795232978199595</v>
      </c>
    </row>
    <row r="2291" spans="1:4" x14ac:dyDescent="0.25">
      <c r="A2291" s="34" t="s">
        <v>197</v>
      </c>
      <c r="B2291" s="35">
        <v>0.91683955739972334</v>
      </c>
      <c r="C2291" s="35">
        <v>0.90972337622203225</v>
      </c>
      <c r="D2291" s="35">
        <v>0.92395573857741442</v>
      </c>
    </row>
    <row r="2292" spans="1:4" x14ac:dyDescent="0.25">
      <c r="A2292" s="34" t="s">
        <v>198</v>
      </c>
      <c r="B2292" s="35">
        <v>0.95705890518717318</v>
      </c>
      <c r="C2292" s="35">
        <v>0.95514769024295776</v>
      </c>
      <c r="D2292" s="35">
        <v>0.9589701201313886</v>
      </c>
    </row>
    <row r="2293" spans="1:4" x14ac:dyDescent="0.25">
      <c r="A2293" s="34" t="s">
        <v>64</v>
      </c>
      <c r="B2293" s="35">
        <v>0.95377754707187012</v>
      </c>
      <c r="C2293" s="35">
        <v>0.95296145386231446</v>
      </c>
      <c r="D2293" s="35">
        <v>0.95459364028142579</v>
      </c>
    </row>
    <row r="2294" spans="1:4" x14ac:dyDescent="0.25">
      <c r="A2294" s="34" t="s">
        <v>196</v>
      </c>
      <c r="B2294" s="35" t="e">
        <v>#DIV/0!</v>
      </c>
      <c r="C2294" s="35" t="e">
        <v>#DIV/0!</v>
      </c>
      <c r="D2294" s="35" t="e">
        <v>#DIV/0!</v>
      </c>
    </row>
    <row r="2295" spans="1:4" x14ac:dyDescent="0.25">
      <c r="A2295" s="34" t="s">
        <v>59</v>
      </c>
      <c r="B2295" s="35">
        <v>0.95354074210842144</v>
      </c>
      <c r="C2295" s="35">
        <v>0.95279166407908755</v>
      </c>
      <c r="D2295" s="35">
        <v>0.95428982013775532</v>
      </c>
    </row>
    <row r="2296" spans="1:4" x14ac:dyDescent="0.25">
      <c r="A2296" s="33" t="s">
        <v>120</v>
      </c>
      <c r="B2296" s="35">
        <v>0.72246601273446909</v>
      </c>
      <c r="C2296" s="35">
        <v>0.7145289254213566</v>
      </c>
      <c r="D2296" s="35">
        <v>0.73040310004758169</v>
      </c>
    </row>
    <row r="2297" spans="1:4" x14ac:dyDescent="0.25">
      <c r="A2297" s="34" t="s">
        <v>120</v>
      </c>
      <c r="B2297" s="35" t="e">
        <v>#DIV/0!</v>
      </c>
      <c r="C2297" s="35" t="e">
        <v>#DIV/0!</v>
      </c>
      <c r="D2297" s="35" t="e">
        <v>#DIV/0!</v>
      </c>
    </row>
    <row r="2298" spans="1:4" x14ac:dyDescent="0.25">
      <c r="A2298" s="34" t="s">
        <v>121</v>
      </c>
      <c r="B2298" s="35">
        <v>0.81122009981070387</v>
      </c>
      <c r="C2298" s="35">
        <v>0.80410529707720857</v>
      </c>
      <c r="D2298" s="35">
        <v>0.81833490254419916</v>
      </c>
    </row>
    <row r="2299" spans="1:4" x14ac:dyDescent="0.25">
      <c r="A2299" s="34" t="s">
        <v>122</v>
      </c>
      <c r="B2299" s="35">
        <v>0.63371192565823442</v>
      </c>
      <c r="C2299" s="35">
        <v>0.62495255376550463</v>
      </c>
      <c r="D2299" s="35">
        <v>0.64247129755096422</v>
      </c>
    </row>
    <row r="2300" spans="1:4" x14ac:dyDescent="0.25">
      <c r="A2300" s="33" t="s">
        <v>61</v>
      </c>
      <c r="B2300" s="35">
        <v>0.34232867645619625</v>
      </c>
      <c r="C2300" s="35">
        <v>0.32425139526255925</v>
      </c>
      <c r="D2300" s="35">
        <v>0.36040595764983319</v>
      </c>
    </row>
    <row r="2301" spans="1:4" x14ac:dyDescent="0.25">
      <c r="A2301" s="34" t="s">
        <v>63</v>
      </c>
      <c r="B2301" s="35">
        <v>0.49882075471698112</v>
      </c>
      <c r="C2301" s="35">
        <v>0.46516751014765484</v>
      </c>
      <c r="D2301" s="35">
        <v>0.53247399928630734</v>
      </c>
    </row>
    <row r="2302" spans="1:4" x14ac:dyDescent="0.25">
      <c r="A2302" s="34" t="s">
        <v>62</v>
      </c>
      <c r="B2302" s="35">
        <v>0</v>
      </c>
      <c r="C2302" s="35">
        <v>0</v>
      </c>
      <c r="D2302" s="35">
        <v>0</v>
      </c>
    </row>
    <row r="2303" spans="1:4" x14ac:dyDescent="0.25">
      <c r="A2303" s="34" t="s">
        <v>64</v>
      </c>
      <c r="B2303" s="35">
        <v>0.42479108635097496</v>
      </c>
      <c r="C2303" s="35">
        <v>0.40391573839594574</v>
      </c>
      <c r="D2303" s="35">
        <v>0.44566643430600417</v>
      </c>
    </row>
    <row r="2304" spans="1:4" x14ac:dyDescent="0.25">
      <c r="A2304" s="34" t="s">
        <v>61</v>
      </c>
      <c r="B2304" s="35" t="e">
        <v>#DIV/0!</v>
      </c>
      <c r="C2304" s="35" t="e">
        <v>#DIV/0!</v>
      </c>
      <c r="D2304" s="35" t="e">
        <v>#DIV/0!</v>
      </c>
    </row>
    <row r="2305" spans="1:4" x14ac:dyDescent="0.25">
      <c r="A2305" s="34" t="s">
        <v>59</v>
      </c>
      <c r="B2305" s="35">
        <v>0.4457028647568288</v>
      </c>
      <c r="C2305" s="35">
        <v>0.4279223325066363</v>
      </c>
      <c r="D2305" s="35">
        <v>0.46348339700702129</v>
      </c>
    </row>
    <row r="2306" spans="1:4" x14ac:dyDescent="0.25">
      <c r="A2306" s="33" t="s">
        <v>303</v>
      </c>
      <c r="B2306" s="35">
        <v>0.43107389051141431</v>
      </c>
      <c r="C2306" s="35">
        <v>0.42141470397283576</v>
      </c>
      <c r="D2306" s="35">
        <v>0.44073307704999287</v>
      </c>
    </row>
    <row r="2307" spans="1:4" x14ac:dyDescent="0.25">
      <c r="A2307" s="34" t="s">
        <v>174</v>
      </c>
      <c r="B2307" s="35">
        <v>0.5873140172278779</v>
      </c>
      <c r="C2307" s="35">
        <v>0.5682202920676892</v>
      </c>
      <c r="D2307" s="35">
        <v>0.60640774238806661</v>
      </c>
    </row>
    <row r="2308" spans="1:4" x14ac:dyDescent="0.25">
      <c r="A2308" s="34" t="s">
        <v>173</v>
      </c>
      <c r="B2308" s="35">
        <v>0</v>
      </c>
      <c r="C2308" s="35">
        <v>0</v>
      </c>
      <c r="D2308" s="35">
        <v>0</v>
      </c>
    </row>
    <row r="2309" spans="1:4" x14ac:dyDescent="0.25">
      <c r="A2309" s="34" t="s">
        <v>175</v>
      </c>
      <c r="B2309" s="35">
        <v>0.56608536025699863</v>
      </c>
      <c r="C2309" s="35">
        <v>0.55568039645139355</v>
      </c>
      <c r="D2309" s="35">
        <v>0.5764903240626037</v>
      </c>
    </row>
    <row r="2310" spans="1:4" x14ac:dyDescent="0.25">
      <c r="A2310" s="34" t="s">
        <v>303</v>
      </c>
      <c r="B2310" s="35" t="e">
        <v>#DIV/0!</v>
      </c>
      <c r="C2310" s="35" t="e">
        <v>#DIV/0!</v>
      </c>
      <c r="D2310" s="35" t="e">
        <v>#DIV/0!</v>
      </c>
    </row>
    <row r="2311" spans="1:4" x14ac:dyDescent="0.25">
      <c r="A2311" s="34" t="s">
        <v>59</v>
      </c>
      <c r="B2311" s="35">
        <v>0.57089618456078084</v>
      </c>
      <c r="C2311" s="35">
        <v>0.56175812737226039</v>
      </c>
      <c r="D2311" s="35">
        <v>0.58003424174930129</v>
      </c>
    </row>
    <row r="2312" spans="1:4" x14ac:dyDescent="0.25">
      <c r="A2312" s="33" t="s">
        <v>177</v>
      </c>
      <c r="B2312" s="35">
        <v>0.19412781571495136</v>
      </c>
      <c r="C2312" s="35">
        <v>0.18197047260594479</v>
      </c>
      <c r="D2312" s="35">
        <v>0.2062851588239579</v>
      </c>
    </row>
    <row r="2313" spans="1:4" x14ac:dyDescent="0.25">
      <c r="A2313" s="34" t="s">
        <v>174</v>
      </c>
      <c r="B2313" s="35">
        <v>0.30015432098765427</v>
      </c>
      <c r="C2313" s="35">
        <v>0.27520107698921908</v>
      </c>
      <c r="D2313" s="35">
        <v>0.32510756498608945</v>
      </c>
    </row>
    <row r="2314" spans="1:4" x14ac:dyDescent="0.25">
      <c r="A2314" s="34" t="s">
        <v>173</v>
      </c>
      <c r="B2314" s="35">
        <v>0</v>
      </c>
      <c r="C2314" s="35">
        <v>0</v>
      </c>
      <c r="D2314" s="35">
        <v>0</v>
      </c>
    </row>
    <row r="2315" spans="1:4" x14ac:dyDescent="0.25">
      <c r="A2315" s="34" t="s">
        <v>175</v>
      </c>
      <c r="B2315" s="35">
        <v>0.2301895409910939</v>
      </c>
      <c r="C2315" s="35">
        <v>0.2177213543181763</v>
      </c>
      <c r="D2315" s="35">
        <v>0.2426577276640115</v>
      </c>
    </row>
    <row r="2316" spans="1:4" x14ac:dyDescent="0.25">
      <c r="A2316" s="34" t="s">
        <v>177</v>
      </c>
      <c r="B2316" s="35" t="e">
        <v>#DIV/0!</v>
      </c>
      <c r="C2316" s="35" t="e">
        <v>#DIV/0!</v>
      </c>
      <c r="D2316" s="35" t="e">
        <v>#DIV/0!</v>
      </c>
    </row>
    <row r="2317" spans="1:4" x14ac:dyDescent="0.25">
      <c r="A2317" s="34" t="s">
        <v>59</v>
      </c>
      <c r="B2317" s="35">
        <v>0.24616740088105726</v>
      </c>
      <c r="C2317" s="35">
        <v>0.23495945911638383</v>
      </c>
      <c r="D2317" s="35">
        <v>0.2573753426457307</v>
      </c>
    </row>
    <row r="2318" spans="1:4" x14ac:dyDescent="0.25">
      <c r="A2318" s="33" t="s">
        <v>50</v>
      </c>
      <c r="B2318" s="35">
        <v>0.66060348301306993</v>
      </c>
      <c r="C2318" s="35">
        <v>0.58714106464935256</v>
      </c>
      <c r="D2318" s="35">
        <v>0.73406590137678707</v>
      </c>
    </row>
    <row r="2319" spans="1:4" x14ac:dyDescent="0.25">
      <c r="A2319" s="34" t="s">
        <v>50</v>
      </c>
      <c r="B2319" s="35" t="e">
        <v>#DIV/0!</v>
      </c>
      <c r="C2319" s="35" t="e">
        <v>#DIV/0!</v>
      </c>
      <c r="D2319" s="35" t="e">
        <v>#DIV/0!</v>
      </c>
    </row>
    <row r="2320" spans="1:4" x14ac:dyDescent="0.25">
      <c r="A2320" s="34" t="s">
        <v>249</v>
      </c>
      <c r="B2320" s="35">
        <v>0.703391593841032</v>
      </c>
      <c r="C2320" s="35">
        <v>0.69426014890114696</v>
      </c>
      <c r="D2320" s="35">
        <v>0.71252303878091705</v>
      </c>
    </row>
    <row r="2321" spans="1:4" x14ac:dyDescent="0.25">
      <c r="A2321" s="34" t="s">
        <v>248</v>
      </c>
      <c r="B2321" s="35">
        <v>0.68911040060184314</v>
      </c>
      <c r="C2321" s="35">
        <v>0.67666897232743817</v>
      </c>
      <c r="D2321" s="35">
        <v>0.70155182887624812</v>
      </c>
    </row>
    <row r="2322" spans="1:4" x14ac:dyDescent="0.25">
      <c r="A2322" s="34" t="s">
        <v>250</v>
      </c>
      <c r="B2322" s="35">
        <v>0.69185653056620799</v>
      </c>
      <c r="C2322" s="35">
        <v>0.68224535049178359</v>
      </c>
      <c r="D2322" s="35">
        <v>0.7014677106406324</v>
      </c>
    </row>
    <row r="2323" spans="1:4" x14ac:dyDescent="0.25">
      <c r="A2323" s="34" t="s">
        <v>247</v>
      </c>
      <c r="B2323" s="35">
        <v>0.72724282843047694</v>
      </c>
      <c r="C2323" s="35">
        <v>0.72196583980740892</v>
      </c>
      <c r="D2323" s="35">
        <v>0.73251981705354496</v>
      </c>
    </row>
    <row r="2324" spans="1:4" x14ac:dyDescent="0.25">
      <c r="A2324" s="34" t="s">
        <v>251</v>
      </c>
      <c r="B2324" s="35">
        <v>0.72499999999999998</v>
      </c>
      <c r="C2324" s="35">
        <v>0.58662379178485913</v>
      </c>
      <c r="D2324" s="35">
        <v>0.86337620821514083</v>
      </c>
    </row>
    <row r="2325" spans="1:4" x14ac:dyDescent="0.25">
      <c r="A2325" s="34" t="s">
        <v>253</v>
      </c>
      <c r="B2325" s="35">
        <v>0.71262302765192942</v>
      </c>
      <c r="C2325" s="35">
        <v>0.70870341570474582</v>
      </c>
      <c r="D2325" s="35">
        <v>0.71654263959911302</v>
      </c>
    </row>
    <row r="2326" spans="1:4" x14ac:dyDescent="0.25">
      <c r="A2326" s="34" t="s">
        <v>252</v>
      </c>
      <c r="B2326" s="35">
        <v>0.375</v>
      </c>
      <c r="C2326" s="35">
        <v>3.9519933528085749E-2</v>
      </c>
      <c r="D2326" s="35">
        <v>0.7104800664719142</v>
      </c>
    </row>
    <row r="2327" spans="1:4" x14ac:dyDescent="0.25">
      <c r="A2327" s="33" t="s">
        <v>90</v>
      </c>
      <c r="B2327" s="35">
        <v>4.2416303739819909E-2</v>
      </c>
      <c r="C2327" s="35">
        <v>3.3578669494952487E-2</v>
      </c>
      <c r="D2327" s="35">
        <v>5.125393798468731E-2</v>
      </c>
    </row>
    <row r="2328" spans="1:4" x14ac:dyDescent="0.25">
      <c r="A2328" s="34" t="s">
        <v>94</v>
      </c>
      <c r="B2328" s="35">
        <v>7.4074074074074077E-3</v>
      </c>
      <c r="C2328" s="35">
        <v>2.2933826717812644E-3</v>
      </c>
      <c r="D2328" s="35">
        <v>1.2521432143033551E-2</v>
      </c>
    </row>
    <row r="2329" spans="1:4" x14ac:dyDescent="0.25">
      <c r="A2329" s="34" t="s">
        <v>98</v>
      </c>
      <c r="B2329" s="35">
        <v>2.3983315954118872E-2</v>
      </c>
      <c r="C2329" s="35">
        <v>1.7136084551161172E-2</v>
      </c>
      <c r="D2329" s="35">
        <v>3.0830547357076573E-2</v>
      </c>
    </row>
    <row r="2330" spans="1:4" x14ac:dyDescent="0.25">
      <c r="A2330" s="34" t="s">
        <v>102</v>
      </c>
      <c r="B2330" s="35">
        <v>1.801200800533689E-2</v>
      </c>
      <c r="C2330" s="35">
        <v>1.3251268580948123E-2</v>
      </c>
      <c r="D2330" s="35">
        <v>2.2772747429725657E-2</v>
      </c>
    </row>
    <row r="2331" spans="1:4" x14ac:dyDescent="0.25">
      <c r="A2331" s="34" t="s">
        <v>90</v>
      </c>
      <c r="B2331" s="35" t="e">
        <v>#DIV/0!</v>
      </c>
      <c r="C2331" s="35" t="e">
        <v>#DIV/0!</v>
      </c>
      <c r="D2331" s="35" t="e">
        <v>#DIV/0!</v>
      </c>
    </row>
    <row r="2332" spans="1:4" x14ac:dyDescent="0.25">
      <c r="A2332" s="34" t="s">
        <v>256</v>
      </c>
      <c r="B2332" s="35">
        <v>4.0740740740740744E-2</v>
      </c>
      <c r="C2332" s="35">
        <v>2.8950391918211915E-2</v>
      </c>
      <c r="D2332" s="35">
        <v>5.2531089563269573E-2</v>
      </c>
    </row>
    <row r="2333" spans="1:4" x14ac:dyDescent="0.25">
      <c r="A2333" s="34" t="s">
        <v>258</v>
      </c>
      <c r="B2333" s="35">
        <v>6.9343065693430656E-2</v>
      </c>
      <c r="C2333" s="35">
        <v>5.7973913039361821E-2</v>
      </c>
      <c r="D2333" s="35">
        <v>8.071221834749949E-2</v>
      </c>
    </row>
    <row r="2334" spans="1:4" x14ac:dyDescent="0.25">
      <c r="A2334" s="34" t="s">
        <v>260</v>
      </c>
      <c r="B2334" s="35">
        <v>5.9039359573048698E-2</v>
      </c>
      <c r="C2334" s="35">
        <v>5.0602189474367697E-2</v>
      </c>
      <c r="D2334" s="35">
        <v>6.7476529671729693E-2</v>
      </c>
    </row>
    <row r="2335" spans="1:4" x14ac:dyDescent="0.25">
      <c r="A2335" s="34" t="s">
        <v>257</v>
      </c>
      <c r="B2335" s="35">
        <v>2.4074074074074074E-2</v>
      </c>
      <c r="C2335" s="35">
        <v>1.493236455011889E-2</v>
      </c>
      <c r="D2335" s="35">
        <v>3.3215783598029257E-2</v>
      </c>
    </row>
    <row r="2336" spans="1:4" x14ac:dyDescent="0.25">
      <c r="A2336" s="34" t="s">
        <v>259</v>
      </c>
      <c r="B2336" s="35">
        <v>5.1094890510948905E-2</v>
      </c>
      <c r="C2336" s="35">
        <v>4.1240451660101818E-2</v>
      </c>
      <c r="D2336" s="35">
        <v>6.0949329361795992E-2</v>
      </c>
    </row>
    <row r="2337" spans="1:4" x14ac:dyDescent="0.25">
      <c r="A2337" s="34" t="s">
        <v>261</v>
      </c>
      <c r="B2337" s="35">
        <v>4.1360907271514341E-2</v>
      </c>
      <c r="C2337" s="35">
        <v>3.4232986675678777E-2</v>
      </c>
      <c r="D2337" s="35">
        <v>4.8488827867349905E-2</v>
      </c>
    </row>
    <row r="2338" spans="1:4" x14ac:dyDescent="0.25">
      <c r="A2338" s="34" t="s">
        <v>91</v>
      </c>
      <c r="B2338" s="35">
        <v>3.6111111111111108E-2</v>
      </c>
      <c r="C2338" s="35">
        <v>2.4984110641063123E-2</v>
      </c>
      <c r="D2338" s="35">
        <v>4.7238111581159092E-2</v>
      </c>
    </row>
    <row r="2339" spans="1:4" x14ac:dyDescent="0.25">
      <c r="A2339" s="34" t="s">
        <v>95</v>
      </c>
      <c r="B2339" s="35">
        <v>7.6120959332638169E-2</v>
      </c>
      <c r="C2339" s="35">
        <v>6.4252579039419125E-2</v>
      </c>
      <c r="D2339" s="35">
        <v>8.7989339625857213E-2</v>
      </c>
    </row>
    <row r="2340" spans="1:4" x14ac:dyDescent="0.25">
      <c r="A2340" s="34" t="s">
        <v>99</v>
      </c>
      <c r="B2340" s="35">
        <v>6.1707805203468982E-2</v>
      </c>
      <c r="C2340" s="35">
        <v>5.3094311137216195E-2</v>
      </c>
      <c r="D2340" s="35">
        <v>7.0321299269721776E-2</v>
      </c>
    </row>
    <row r="2341" spans="1:4" x14ac:dyDescent="0.25">
      <c r="A2341" s="33" t="s">
        <v>341</v>
      </c>
      <c r="B2341" s="35">
        <v>0.40794214369770931</v>
      </c>
      <c r="C2341" s="35">
        <v>0.40604747625566817</v>
      </c>
      <c r="D2341" s="35">
        <v>0.40983681113975046</v>
      </c>
    </row>
    <row r="2342" spans="1:4" x14ac:dyDescent="0.25">
      <c r="A2342" s="34" t="s">
        <v>342</v>
      </c>
      <c r="B2342" s="35">
        <v>0.30799735624586916</v>
      </c>
      <c r="C2342" s="35">
        <v>0.30618082842151012</v>
      </c>
      <c r="D2342" s="35">
        <v>0.3098138840702282</v>
      </c>
    </row>
    <row r="2343" spans="1:4" x14ac:dyDescent="0.25">
      <c r="A2343" s="34" t="s">
        <v>341</v>
      </c>
      <c r="B2343" s="35" t="e">
        <v>#DIV/0!</v>
      </c>
      <c r="C2343" s="35" t="e">
        <v>#DIV/0!</v>
      </c>
      <c r="D2343" s="35" t="e">
        <v>#DIV/0!</v>
      </c>
    </row>
    <row r="2344" spans="1:4" x14ac:dyDescent="0.25">
      <c r="A2344" s="34" t="s">
        <v>344</v>
      </c>
      <c r="B2344" s="35">
        <v>0.56459062112101621</v>
      </c>
      <c r="C2344" s="35">
        <v>0.56263974181089604</v>
      </c>
      <c r="D2344" s="35">
        <v>0.56654150043113638</v>
      </c>
    </row>
    <row r="2345" spans="1:4" x14ac:dyDescent="0.25">
      <c r="A2345" s="34" t="s">
        <v>343</v>
      </c>
      <c r="B2345" s="35">
        <v>0.40941515000080603</v>
      </c>
      <c r="C2345" s="35">
        <v>0.40748034238159014</v>
      </c>
      <c r="D2345" s="35">
        <v>0.41134995762002191</v>
      </c>
    </row>
    <row r="2346" spans="1:4" x14ac:dyDescent="0.25">
      <c r="A2346" s="34" t="s">
        <v>345</v>
      </c>
      <c r="B2346" s="35">
        <v>0.34976544742314575</v>
      </c>
      <c r="C2346" s="35">
        <v>0.34788899240867621</v>
      </c>
      <c r="D2346" s="35">
        <v>0.35164190243761528</v>
      </c>
    </row>
    <row r="2347" spans="1:4" x14ac:dyDescent="0.25">
      <c r="A2347" s="33" t="s">
        <v>54</v>
      </c>
      <c r="B2347" s="35">
        <v>0.57957772977255995</v>
      </c>
      <c r="C2347" s="35">
        <v>0.52509936028541782</v>
      </c>
      <c r="D2347" s="35">
        <v>0.63405609925970197</v>
      </c>
    </row>
    <row r="2348" spans="1:4" x14ac:dyDescent="0.25">
      <c r="A2348" s="34" t="s">
        <v>54</v>
      </c>
      <c r="B2348" s="35" t="e">
        <v>#DIV/0!</v>
      </c>
      <c r="C2348" s="35" t="e">
        <v>#DIV/0!</v>
      </c>
      <c r="D2348" s="35" t="e">
        <v>#DIV/0!</v>
      </c>
    </row>
    <row r="2349" spans="1:4" x14ac:dyDescent="0.25">
      <c r="A2349" s="34" t="s">
        <v>249</v>
      </c>
      <c r="B2349" s="35">
        <v>0.80519480519480524</v>
      </c>
      <c r="C2349" s="35">
        <v>0.71673184703608872</v>
      </c>
      <c r="D2349" s="35">
        <v>0.89365776335352176</v>
      </c>
    </row>
    <row r="2350" spans="1:4" x14ac:dyDescent="0.25">
      <c r="A2350" s="34" t="s">
        <v>248</v>
      </c>
      <c r="B2350" s="35">
        <v>0.86842105263157898</v>
      </c>
      <c r="C2350" s="35">
        <v>0.76094229231616306</v>
      </c>
      <c r="D2350" s="35">
        <v>0.9758998129469949</v>
      </c>
    </row>
    <row r="2351" spans="1:4" x14ac:dyDescent="0.25">
      <c r="A2351" s="34" t="s">
        <v>250</v>
      </c>
      <c r="B2351" s="35">
        <v>0.83076923076923082</v>
      </c>
      <c r="C2351" s="35">
        <v>0.73961449030473914</v>
      </c>
      <c r="D2351" s="35">
        <v>0.92192397123372249</v>
      </c>
    </row>
    <row r="2352" spans="1:4" x14ac:dyDescent="0.25">
      <c r="A2352" s="34" t="s">
        <v>247</v>
      </c>
      <c r="B2352" s="35">
        <v>0.76190476190476186</v>
      </c>
      <c r="C2352" s="35">
        <v>0.70697903918002192</v>
      </c>
      <c r="D2352" s="35">
        <v>0.81683048462950181</v>
      </c>
    </row>
    <row r="2353" spans="1:4" x14ac:dyDescent="0.25">
      <c r="A2353" s="34" t="s">
        <v>251</v>
      </c>
      <c r="B2353" s="35">
        <v>0</v>
      </c>
      <c r="C2353" s="35">
        <v>0</v>
      </c>
      <c r="D2353" s="35">
        <v>0</v>
      </c>
    </row>
    <row r="2354" spans="1:4" x14ac:dyDescent="0.25">
      <c r="A2354" s="34" t="s">
        <v>253</v>
      </c>
      <c r="B2354" s="35">
        <v>0.79075425790754261</v>
      </c>
      <c r="C2354" s="35">
        <v>0.75142785316091232</v>
      </c>
      <c r="D2354" s="35">
        <v>0.83008066265417291</v>
      </c>
    </row>
    <row r="2355" spans="1:4" x14ac:dyDescent="0.25">
      <c r="A2355" s="34" t="s">
        <v>252</v>
      </c>
      <c r="B2355" s="35">
        <v>0</v>
      </c>
      <c r="C2355" s="35">
        <v>0</v>
      </c>
      <c r="D2355" s="35">
        <v>0</v>
      </c>
    </row>
    <row r="2356" spans="1:4" x14ac:dyDescent="0.25">
      <c r="A2356" s="33" t="s">
        <v>104</v>
      </c>
      <c r="B2356" s="35">
        <v>0.59061028691503148</v>
      </c>
      <c r="C2356" s="35">
        <v>0.54173425430574007</v>
      </c>
      <c r="D2356" s="35">
        <v>0.63948631952432289</v>
      </c>
    </row>
    <row r="2357" spans="1:4" x14ac:dyDescent="0.25">
      <c r="A2357" s="34" t="s">
        <v>109</v>
      </c>
      <c r="B2357" s="35">
        <v>0.64476885644768855</v>
      </c>
      <c r="C2357" s="35">
        <v>0.59849958050234819</v>
      </c>
      <c r="D2357" s="35">
        <v>0.69103813239302891</v>
      </c>
    </row>
    <row r="2358" spans="1:4" x14ac:dyDescent="0.25">
      <c r="A2358" s="34" t="s">
        <v>104</v>
      </c>
      <c r="B2358" s="35" t="e">
        <v>#DIV/0!</v>
      </c>
      <c r="C2358" s="35" t="e">
        <v>#DIV/0!</v>
      </c>
      <c r="D2358" s="35" t="e">
        <v>#DIV/0!</v>
      </c>
    </row>
    <row r="2359" spans="1:4" x14ac:dyDescent="0.25">
      <c r="A2359" s="34" t="s">
        <v>267</v>
      </c>
      <c r="B2359" s="35">
        <v>0.68686868686868685</v>
      </c>
      <c r="C2359" s="35">
        <v>0.59551236988645728</v>
      </c>
      <c r="D2359" s="35">
        <v>0.77822500385091642</v>
      </c>
    </row>
    <row r="2360" spans="1:4" x14ac:dyDescent="0.25">
      <c r="A2360" s="34" t="s">
        <v>266</v>
      </c>
      <c r="B2360" s="35">
        <v>0.75555555555555554</v>
      </c>
      <c r="C2360" s="35">
        <v>0.62998925425640973</v>
      </c>
      <c r="D2360" s="35">
        <v>0.88112185685470135</v>
      </c>
    </row>
    <row r="2361" spans="1:4" x14ac:dyDescent="0.25">
      <c r="A2361" s="34" t="s">
        <v>268</v>
      </c>
      <c r="B2361" s="35">
        <v>0.66666666666666663</v>
      </c>
      <c r="C2361" s="35">
        <v>0.57380591020955629</v>
      </c>
      <c r="D2361" s="35">
        <v>0.75952742312377697</v>
      </c>
    </row>
    <row r="2362" spans="1:4" x14ac:dyDescent="0.25">
      <c r="A2362" s="34" t="s">
        <v>265</v>
      </c>
      <c r="B2362" s="35">
        <v>0.82738095238095233</v>
      </c>
      <c r="C2362" s="35">
        <v>0.77023327979945977</v>
      </c>
      <c r="D2362" s="35">
        <v>0.88452862496244489</v>
      </c>
    </row>
    <row r="2363" spans="1:4" x14ac:dyDescent="0.25">
      <c r="A2363" s="34" t="s">
        <v>269</v>
      </c>
      <c r="B2363" s="35">
        <v>0</v>
      </c>
      <c r="C2363" s="35">
        <v>0</v>
      </c>
      <c r="D2363" s="35">
        <v>0</v>
      </c>
    </row>
    <row r="2364" spans="1:4" x14ac:dyDescent="0.25">
      <c r="A2364" s="34" t="s">
        <v>271</v>
      </c>
      <c r="B2364" s="35">
        <v>0.74695863746958635</v>
      </c>
      <c r="C2364" s="35">
        <v>0.70492672065498008</v>
      </c>
      <c r="D2364" s="35">
        <v>0.78899055428419262</v>
      </c>
    </row>
    <row r="2365" spans="1:4" x14ac:dyDescent="0.25">
      <c r="A2365" s="34" t="s">
        <v>270</v>
      </c>
      <c r="B2365" s="35">
        <v>0</v>
      </c>
      <c r="C2365" s="35">
        <v>0</v>
      </c>
      <c r="D2365" s="35">
        <v>0</v>
      </c>
    </row>
    <row r="2366" spans="1:4" x14ac:dyDescent="0.25">
      <c r="A2366" s="34" t="s">
        <v>263</v>
      </c>
      <c r="B2366" s="35">
        <v>0.66666666666666663</v>
      </c>
      <c r="C2366" s="35">
        <v>0.62109143304754311</v>
      </c>
      <c r="D2366" s="35">
        <v>0.71224190028579015</v>
      </c>
    </row>
    <row r="2367" spans="1:4" x14ac:dyDescent="0.25">
      <c r="A2367" s="34" t="s">
        <v>262</v>
      </c>
      <c r="B2367" s="35">
        <v>0.21654501216545013</v>
      </c>
      <c r="C2367" s="35">
        <v>0.17672363478843833</v>
      </c>
      <c r="D2367" s="35">
        <v>0.25636638954246194</v>
      </c>
    </row>
    <row r="2368" spans="1:4" x14ac:dyDescent="0.25">
      <c r="A2368" s="34" t="s">
        <v>105</v>
      </c>
      <c r="B2368" s="35">
        <v>0.91727493917274938</v>
      </c>
      <c r="C2368" s="35">
        <v>0.89064295818161032</v>
      </c>
      <c r="D2368" s="35">
        <v>0.94390692016388844</v>
      </c>
    </row>
    <row r="2369" spans="1:4" x14ac:dyDescent="0.25">
      <c r="A2369" s="34" t="s">
        <v>264</v>
      </c>
      <c r="B2369" s="35">
        <v>0.95863746958637475</v>
      </c>
      <c r="C2369" s="35">
        <v>0.93938591034207675</v>
      </c>
      <c r="D2369" s="35">
        <v>0.97788902883067275</v>
      </c>
    </row>
    <row r="2370" spans="1:4" x14ac:dyDescent="0.25">
      <c r="A2370" s="33" t="s">
        <v>78</v>
      </c>
      <c r="B2370" s="35">
        <v>0.72262773722627738</v>
      </c>
      <c r="C2370" s="35">
        <v>0.67934407603611391</v>
      </c>
      <c r="D2370" s="35">
        <v>0.76591139841644085</v>
      </c>
    </row>
    <row r="2371" spans="1:4" x14ac:dyDescent="0.25">
      <c r="A2371" s="34" t="s">
        <v>78</v>
      </c>
      <c r="B2371" s="35">
        <v>0.72262773722627738</v>
      </c>
      <c r="C2371" s="35">
        <v>0.67934407603611391</v>
      </c>
      <c r="D2371" s="35">
        <v>0.76591139841644085</v>
      </c>
    </row>
    <row r="2372" spans="1:4" x14ac:dyDescent="0.25">
      <c r="A2372" s="33" t="s">
        <v>277</v>
      </c>
      <c r="B2372" s="35">
        <v>0.74177215189873413</v>
      </c>
      <c r="C2372" s="35">
        <v>0.72931256334892336</v>
      </c>
      <c r="D2372" s="35">
        <v>0.75423174044854491</v>
      </c>
    </row>
    <row r="2373" spans="1:4" x14ac:dyDescent="0.25">
      <c r="A2373" s="34" t="s">
        <v>277</v>
      </c>
      <c r="B2373" s="35">
        <v>0.74177215189873413</v>
      </c>
      <c r="C2373" s="35">
        <v>0.72931256334892336</v>
      </c>
      <c r="D2373" s="35">
        <v>0.75423174044854491</v>
      </c>
    </row>
    <row r="2374" spans="1:4" x14ac:dyDescent="0.25">
      <c r="A2374" s="33" t="s">
        <v>153</v>
      </c>
      <c r="B2374" s="35">
        <v>0.12591634325140144</v>
      </c>
      <c r="C2374" s="35">
        <v>0.10759376183865409</v>
      </c>
      <c r="D2374" s="35">
        <v>0.14423892466414884</v>
      </c>
    </row>
    <row r="2375" spans="1:4" x14ac:dyDescent="0.25">
      <c r="A2375" s="34" t="s">
        <v>129</v>
      </c>
      <c r="B2375" s="35">
        <v>0</v>
      </c>
      <c r="C2375" s="35">
        <v>0</v>
      </c>
      <c r="D2375" s="35">
        <v>0</v>
      </c>
    </row>
    <row r="2376" spans="1:4" x14ac:dyDescent="0.25">
      <c r="A2376" s="34" t="s">
        <v>283</v>
      </c>
      <c r="B2376" s="35">
        <v>0.21604139715394566</v>
      </c>
      <c r="C2376" s="35">
        <v>0.18702914935892076</v>
      </c>
      <c r="D2376" s="35">
        <v>0.24505364494897056</v>
      </c>
    </row>
    <row r="2377" spans="1:4" x14ac:dyDescent="0.25">
      <c r="A2377" s="34" t="s">
        <v>135</v>
      </c>
      <c r="B2377" s="35">
        <v>0.21604139715394566</v>
      </c>
      <c r="C2377" s="35">
        <v>0.18702914935892076</v>
      </c>
      <c r="D2377" s="35">
        <v>0.24505364494897056</v>
      </c>
    </row>
    <row r="2378" spans="1:4" x14ac:dyDescent="0.25">
      <c r="A2378" s="34" t="s">
        <v>130</v>
      </c>
      <c r="B2378" s="35">
        <v>0</v>
      </c>
      <c r="C2378" s="35">
        <v>0</v>
      </c>
      <c r="D2378" s="35">
        <v>0</v>
      </c>
    </row>
    <row r="2379" spans="1:4" x14ac:dyDescent="0.25">
      <c r="A2379" s="34" t="s">
        <v>284</v>
      </c>
      <c r="B2379" s="35">
        <v>0.16170763260025872</v>
      </c>
      <c r="C2379" s="35">
        <v>0.13575213615704149</v>
      </c>
      <c r="D2379" s="35">
        <v>0.18766312904347596</v>
      </c>
    </row>
    <row r="2380" spans="1:4" x14ac:dyDescent="0.25">
      <c r="A2380" s="34" t="s">
        <v>136</v>
      </c>
      <c r="B2380" s="35">
        <v>0.16170763260025872</v>
      </c>
      <c r="C2380" s="35">
        <v>0.13575213615704149</v>
      </c>
      <c r="D2380" s="35">
        <v>0.18766312904347596</v>
      </c>
    </row>
    <row r="2381" spans="1:4" x14ac:dyDescent="0.25">
      <c r="A2381" s="34" t="s">
        <v>153</v>
      </c>
      <c r="B2381" s="35" t="e">
        <v>#DIV/0!</v>
      </c>
      <c r="C2381" s="35" t="e">
        <v>#DIV/0!</v>
      </c>
      <c r="D2381" s="35" t="e">
        <v>#DIV/0!</v>
      </c>
    </row>
    <row r="2382" spans="1:4" x14ac:dyDescent="0.25">
      <c r="A2382" s="33" t="s">
        <v>145</v>
      </c>
      <c r="B2382" s="35">
        <v>0.29526137956258464</v>
      </c>
      <c r="C2382" s="35">
        <v>0.2570833920167363</v>
      </c>
      <c r="D2382" s="35">
        <v>0.33343936710843303</v>
      </c>
    </row>
    <row r="2383" spans="1:4" x14ac:dyDescent="0.25">
      <c r="A2383" s="34" t="s">
        <v>131</v>
      </c>
      <c r="B2383" s="35">
        <v>0.49130434782608695</v>
      </c>
      <c r="C2383" s="35">
        <v>0.44561852279942366</v>
      </c>
      <c r="D2383" s="35">
        <v>0.53699017285275019</v>
      </c>
    </row>
    <row r="2384" spans="1:4" x14ac:dyDescent="0.25">
      <c r="A2384" s="34" t="s">
        <v>139</v>
      </c>
      <c r="B2384" s="35">
        <v>0</v>
      </c>
      <c r="C2384" s="35">
        <v>0</v>
      </c>
      <c r="D2384" s="35">
        <v>0</v>
      </c>
    </row>
    <row r="2385" spans="1:4" x14ac:dyDescent="0.25">
      <c r="A2385" s="34" t="s">
        <v>133</v>
      </c>
      <c r="B2385" s="35">
        <v>0.45977011494252873</v>
      </c>
      <c r="C2385" s="35">
        <v>0.38571737717745491</v>
      </c>
      <c r="D2385" s="35">
        <v>0.53382285270760255</v>
      </c>
    </row>
    <row r="2386" spans="1:4" x14ac:dyDescent="0.25">
      <c r="A2386" s="34" t="s">
        <v>135</v>
      </c>
      <c r="B2386" s="35">
        <v>0.48264984227129337</v>
      </c>
      <c r="C2386" s="35">
        <v>0.44375250974295194</v>
      </c>
      <c r="D2386" s="35">
        <v>0.52154717479963475</v>
      </c>
    </row>
    <row r="2387" spans="1:4" x14ac:dyDescent="0.25">
      <c r="A2387" s="34" t="s">
        <v>132</v>
      </c>
      <c r="B2387" s="35">
        <v>0.31304347826086959</v>
      </c>
      <c r="C2387" s="35">
        <v>0.27066512165161533</v>
      </c>
      <c r="D2387" s="35">
        <v>0.35542183487012385</v>
      </c>
    </row>
    <row r="2388" spans="1:4" x14ac:dyDescent="0.25">
      <c r="A2388" s="34" t="s">
        <v>140</v>
      </c>
      <c r="B2388" s="35">
        <v>0</v>
      </c>
      <c r="C2388" s="35">
        <v>0</v>
      </c>
      <c r="D2388" s="35">
        <v>0</v>
      </c>
    </row>
    <row r="2389" spans="1:4" x14ac:dyDescent="0.25">
      <c r="A2389" s="34" t="s">
        <v>134</v>
      </c>
      <c r="B2389" s="35">
        <v>0.3045977011494253</v>
      </c>
      <c r="C2389" s="35">
        <v>0.23621239132065497</v>
      </c>
      <c r="D2389" s="35">
        <v>0.37298301097819564</v>
      </c>
    </row>
    <row r="2390" spans="1:4" x14ac:dyDescent="0.25">
      <c r="A2390" s="34" t="s">
        <v>136</v>
      </c>
      <c r="B2390" s="35">
        <v>0.3107255520504732</v>
      </c>
      <c r="C2390" s="35">
        <v>0.27470121344178944</v>
      </c>
      <c r="D2390" s="35">
        <v>0.34674989065915696</v>
      </c>
    </row>
    <row r="2391" spans="1:4" x14ac:dyDescent="0.25">
      <c r="A2391" s="34" t="s">
        <v>145</v>
      </c>
      <c r="B2391" s="35" t="e">
        <v>#DIV/0!</v>
      </c>
      <c r="C2391" s="35" t="e">
        <v>#DIV/0!</v>
      </c>
      <c r="D2391" s="35" t="e">
        <v>#DIV/0!</v>
      </c>
    </row>
    <row r="2392" spans="1:4" x14ac:dyDescent="0.25">
      <c r="A2392" s="33" t="s">
        <v>302</v>
      </c>
      <c r="B2392" s="35">
        <v>0.65768687069366505</v>
      </c>
      <c r="C2392" s="35">
        <v>0.65098233812216222</v>
      </c>
      <c r="D2392" s="35">
        <v>0.66439140326516777</v>
      </c>
    </row>
    <row r="2393" spans="1:4" x14ac:dyDescent="0.25">
      <c r="A2393" s="34" t="s">
        <v>174</v>
      </c>
      <c r="B2393" s="35">
        <v>0.64354207436399213</v>
      </c>
      <c r="C2393" s="35">
        <v>0.63425619078978146</v>
      </c>
      <c r="D2393" s="35">
        <v>0.65282795793820281</v>
      </c>
    </row>
    <row r="2394" spans="1:4" x14ac:dyDescent="0.25">
      <c r="A2394" s="34" t="s">
        <v>175</v>
      </c>
      <c r="B2394" s="35">
        <v>0.66839106009780547</v>
      </c>
      <c r="C2394" s="35">
        <v>0.66252484038262183</v>
      </c>
      <c r="D2394" s="35">
        <v>0.67425727981298911</v>
      </c>
    </row>
    <row r="2395" spans="1:4" x14ac:dyDescent="0.25">
      <c r="A2395" s="34" t="s">
        <v>302</v>
      </c>
      <c r="B2395" s="35" t="e">
        <v>#DIV/0!</v>
      </c>
      <c r="C2395" s="35" t="e">
        <v>#DIV/0!</v>
      </c>
      <c r="D2395" s="35" t="e">
        <v>#DIV/0!</v>
      </c>
    </row>
    <row r="2396" spans="1:4" x14ac:dyDescent="0.25">
      <c r="A2396" s="34" t="s">
        <v>59</v>
      </c>
      <c r="B2396" s="35">
        <v>0.66112747761919743</v>
      </c>
      <c r="C2396" s="35">
        <v>0.65616598319408348</v>
      </c>
      <c r="D2396" s="35">
        <v>0.66608897204431139</v>
      </c>
    </row>
    <row r="2397" spans="1:4" x14ac:dyDescent="0.25">
      <c r="A2397" s="33" t="s">
        <v>128</v>
      </c>
      <c r="B2397" s="35">
        <v>0.24548014322228764</v>
      </c>
      <c r="C2397" s="35">
        <v>0.20539744609128546</v>
      </c>
      <c r="D2397" s="35">
        <v>0.28556284035328988</v>
      </c>
    </row>
    <row r="2398" spans="1:4" x14ac:dyDescent="0.25">
      <c r="A2398" s="34" t="s">
        <v>129</v>
      </c>
      <c r="B2398" s="35">
        <v>0</v>
      </c>
      <c r="C2398" s="35">
        <v>0</v>
      </c>
      <c r="D2398" s="35">
        <v>0</v>
      </c>
    </row>
    <row r="2399" spans="1:4" x14ac:dyDescent="0.25">
      <c r="A2399" s="34" t="s">
        <v>131</v>
      </c>
      <c r="B2399" s="35">
        <v>0.43109540636042404</v>
      </c>
      <c r="C2399" s="35">
        <v>0.3733962754829479</v>
      </c>
      <c r="D2399" s="35">
        <v>0.48879453723790017</v>
      </c>
    </row>
    <row r="2400" spans="1:4" x14ac:dyDescent="0.25">
      <c r="A2400" s="34" t="s">
        <v>133</v>
      </c>
      <c r="B2400" s="35">
        <v>0.43169398907103823</v>
      </c>
      <c r="C2400" s="35">
        <v>0.35992949094035154</v>
      </c>
      <c r="D2400" s="35">
        <v>0.50345848720172492</v>
      </c>
    </row>
    <row r="2401" spans="1:4" x14ac:dyDescent="0.25">
      <c r="A2401" s="34" t="s">
        <v>135</v>
      </c>
      <c r="B2401" s="35">
        <v>0.43133047210300429</v>
      </c>
      <c r="C2401" s="35">
        <v>0.3863630322947168</v>
      </c>
      <c r="D2401" s="35">
        <v>0.47629791191129178</v>
      </c>
    </row>
    <row r="2402" spans="1:4" x14ac:dyDescent="0.25">
      <c r="A2402" s="34" t="s">
        <v>130</v>
      </c>
      <c r="B2402" s="35">
        <v>0</v>
      </c>
      <c r="C2402" s="35">
        <v>0</v>
      </c>
      <c r="D2402" s="35">
        <v>0</v>
      </c>
    </row>
    <row r="2403" spans="1:4" x14ac:dyDescent="0.25">
      <c r="A2403" s="34" t="s">
        <v>132</v>
      </c>
      <c r="B2403" s="35">
        <v>0.23674911660777384</v>
      </c>
      <c r="C2403" s="35">
        <v>0.18722226796782787</v>
      </c>
      <c r="D2403" s="35">
        <v>0.28627596524771981</v>
      </c>
    </row>
    <row r="2404" spans="1:4" x14ac:dyDescent="0.25">
      <c r="A2404" s="34" t="s">
        <v>134</v>
      </c>
      <c r="B2404" s="35">
        <v>0.20765027322404372</v>
      </c>
      <c r="C2404" s="35">
        <v>0.14888033473202636</v>
      </c>
      <c r="D2404" s="35">
        <v>0.26642021171606112</v>
      </c>
    </row>
    <row r="2405" spans="1:4" x14ac:dyDescent="0.25">
      <c r="A2405" s="34" t="s">
        <v>136</v>
      </c>
      <c r="B2405" s="35">
        <v>0.22532188841201717</v>
      </c>
      <c r="C2405" s="35">
        <v>0.18738816731241306</v>
      </c>
      <c r="D2405" s="35">
        <v>0.2632556095116213</v>
      </c>
    </row>
    <row r="2406" spans="1:4" x14ac:dyDescent="0.25">
      <c r="A2406" s="34" t="s">
        <v>128</v>
      </c>
      <c r="B2406" s="35" t="e">
        <v>#DIV/0!</v>
      </c>
      <c r="C2406" s="35" t="e">
        <v>#DIV/0!</v>
      </c>
      <c r="D2406" s="35" t="e">
        <v>#DIV/0!</v>
      </c>
    </row>
    <row r="2407" spans="1:4" x14ac:dyDescent="0.25">
      <c r="A2407" s="33" t="s">
        <v>138</v>
      </c>
      <c r="B2407" s="35">
        <v>0.30268058007195014</v>
      </c>
      <c r="C2407" s="35">
        <v>0.28178736959708556</v>
      </c>
      <c r="D2407" s="35">
        <v>0.32357379054681473</v>
      </c>
    </row>
    <row r="2408" spans="1:4" x14ac:dyDescent="0.25">
      <c r="A2408" s="34" t="s">
        <v>131</v>
      </c>
      <c r="B2408" s="35">
        <v>0.51476251604621315</v>
      </c>
      <c r="C2408" s="35">
        <v>0.4899453050413447</v>
      </c>
      <c r="D2408" s="35">
        <v>0.53957972705108159</v>
      </c>
    </row>
    <row r="2409" spans="1:4" x14ac:dyDescent="0.25">
      <c r="A2409" s="34" t="s">
        <v>139</v>
      </c>
      <c r="B2409" s="35">
        <v>0</v>
      </c>
      <c r="C2409" s="35">
        <v>0</v>
      </c>
      <c r="D2409" s="35">
        <v>0</v>
      </c>
    </row>
    <row r="2410" spans="1:4" x14ac:dyDescent="0.25">
      <c r="A2410" s="34" t="s">
        <v>133</v>
      </c>
      <c r="B2410" s="35">
        <v>0.50355871886120995</v>
      </c>
      <c r="C2410" s="35">
        <v>0.46222096096366255</v>
      </c>
      <c r="D2410" s="35">
        <v>0.54489647675875741</v>
      </c>
    </row>
    <row r="2411" spans="1:4" x14ac:dyDescent="0.25">
      <c r="A2411" s="34" t="s">
        <v>135</v>
      </c>
      <c r="B2411" s="35">
        <v>0.5117924528301887</v>
      </c>
      <c r="C2411" s="35">
        <v>0.49051413341376843</v>
      </c>
      <c r="D2411" s="35">
        <v>0.53307077224660904</v>
      </c>
    </row>
    <row r="2412" spans="1:4" x14ac:dyDescent="0.25">
      <c r="A2412" s="34" t="s">
        <v>132</v>
      </c>
      <c r="B2412" s="35">
        <v>0.30616174582798461</v>
      </c>
      <c r="C2412" s="35">
        <v>0.28327537514165874</v>
      </c>
      <c r="D2412" s="35">
        <v>0.32904811651431048</v>
      </c>
    </row>
    <row r="2413" spans="1:4" x14ac:dyDescent="0.25">
      <c r="A2413" s="34" t="s">
        <v>140</v>
      </c>
      <c r="B2413" s="35">
        <v>0</v>
      </c>
      <c r="C2413" s="35">
        <v>0</v>
      </c>
      <c r="D2413" s="35">
        <v>0</v>
      </c>
    </row>
    <row r="2414" spans="1:4" x14ac:dyDescent="0.25">
      <c r="A2414" s="34" t="s">
        <v>134</v>
      </c>
      <c r="B2414" s="35">
        <v>0.28469750889679718</v>
      </c>
      <c r="C2414" s="35">
        <v>0.24738756329185033</v>
      </c>
      <c r="D2414" s="35">
        <v>0.32200745450174401</v>
      </c>
    </row>
    <row r="2415" spans="1:4" x14ac:dyDescent="0.25">
      <c r="A2415" s="34" t="s">
        <v>136</v>
      </c>
      <c r="B2415" s="35">
        <v>0.30047169811320756</v>
      </c>
      <c r="C2415" s="35">
        <v>0.28095561892439969</v>
      </c>
      <c r="D2415" s="35">
        <v>0.31998777730201544</v>
      </c>
    </row>
    <row r="2416" spans="1:4" x14ac:dyDescent="0.25">
      <c r="A2416" s="34" t="s">
        <v>138</v>
      </c>
      <c r="B2416" s="35" t="e">
        <v>#DIV/0!</v>
      </c>
      <c r="C2416" s="35" t="e">
        <v>#DIV/0!</v>
      </c>
      <c r="D2416" s="35" t="e">
        <v>#DIV/0!</v>
      </c>
    </row>
    <row r="2417" spans="1:4" x14ac:dyDescent="0.25">
      <c r="A2417" s="33" t="s">
        <v>200</v>
      </c>
      <c r="B2417" s="35">
        <v>0.16818088315560389</v>
      </c>
      <c r="C2417" s="35">
        <v>0.16231731079066319</v>
      </c>
      <c r="D2417" s="35">
        <v>0.17404445552054459</v>
      </c>
    </row>
    <row r="2418" spans="1:4" x14ac:dyDescent="0.25">
      <c r="A2418" s="34" t="s">
        <v>202</v>
      </c>
      <c r="B2418" s="35">
        <v>0</v>
      </c>
      <c r="C2418" s="35">
        <v>0</v>
      </c>
      <c r="D2418" s="35">
        <v>0</v>
      </c>
    </row>
    <row r="2419" spans="1:4" x14ac:dyDescent="0.25">
      <c r="A2419" s="34" t="s">
        <v>204</v>
      </c>
      <c r="B2419" s="35">
        <v>0</v>
      </c>
      <c r="C2419" s="35">
        <v>0</v>
      </c>
      <c r="D2419" s="35">
        <v>0</v>
      </c>
    </row>
    <row r="2420" spans="1:4" x14ac:dyDescent="0.25">
      <c r="A2420" s="34" t="s">
        <v>206</v>
      </c>
      <c r="B2420" s="35">
        <v>0</v>
      </c>
      <c r="C2420" s="35">
        <v>0</v>
      </c>
      <c r="D2420" s="35">
        <v>0</v>
      </c>
    </row>
    <row r="2421" spans="1:4" x14ac:dyDescent="0.25">
      <c r="A2421" s="34" t="s">
        <v>208</v>
      </c>
      <c r="B2421" s="35">
        <v>0</v>
      </c>
      <c r="C2421" s="35">
        <v>0</v>
      </c>
      <c r="D2421" s="35">
        <v>0</v>
      </c>
    </row>
    <row r="2422" spans="1:4" x14ac:dyDescent="0.25">
      <c r="A2422" s="34" t="s">
        <v>210</v>
      </c>
      <c r="B2422" s="35">
        <v>6.161048689138577E-2</v>
      </c>
      <c r="C2422" s="35">
        <v>5.5161309302005315E-2</v>
      </c>
      <c r="D2422" s="35">
        <v>6.8059664480766224E-2</v>
      </c>
    </row>
    <row r="2423" spans="1:4" x14ac:dyDescent="0.25">
      <c r="A2423" s="34" t="s">
        <v>212</v>
      </c>
      <c r="B2423" s="35">
        <v>4.7655068078668684E-2</v>
      </c>
      <c r="C2423" s="35">
        <v>4.1913083354859028E-2</v>
      </c>
      <c r="D2423" s="35">
        <v>5.3397052802478341E-2</v>
      </c>
    </row>
    <row r="2424" spans="1:4" x14ac:dyDescent="0.25">
      <c r="A2424" s="34" t="s">
        <v>214</v>
      </c>
      <c r="B2424" s="35">
        <v>3.7453994371075994E-2</v>
      </c>
      <c r="C2424" s="35">
        <v>3.1978265844365764E-2</v>
      </c>
      <c r="D2424" s="35">
        <v>4.2929722897786224E-2</v>
      </c>
    </row>
    <row r="2425" spans="1:4" x14ac:dyDescent="0.25">
      <c r="A2425" s="34" t="s">
        <v>216</v>
      </c>
      <c r="B2425" s="35">
        <v>5.0342774046118692E-2</v>
      </c>
      <c r="C2425" s="35">
        <v>4.6776543238989547E-2</v>
      </c>
      <c r="D2425" s="35">
        <v>5.3909004853247837E-2</v>
      </c>
    </row>
    <row r="2426" spans="1:4" x14ac:dyDescent="0.25">
      <c r="A2426" s="34" t="s">
        <v>218</v>
      </c>
      <c r="B2426" s="35">
        <v>6.161048689138577E-2</v>
      </c>
      <c r="C2426" s="35">
        <v>5.5161309302005315E-2</v>
      </c>
      <c r="D2426" s="35">
        <v>6.8059664480766224E-2</v>
      </c>
    </row>
    <row r="2427" spans="1:4" x14ac:dyDescent="0.25">
      <c r="A2427" s="34" t="s">
        <v>220</v>
      </c>
      <c r="B2427" s="35">
        <v>4.7655068078668684E-2</v>
      </c>
      <c r="C2427" s="35">
        <v>4.1913083354859028E-2</v>
      </c>
      <c r="D2427" s="35">
        <v>5.3397052802478341E-2</v>
      </c>
    </row>
    <row r="2428" spans="1:4" x14ac:dyDescent="0.25">
      <c r="A2428" s="34" t="s">
        <v>222</v>
      </c>
      <c r="B2428" s="35">
        <v>3.7453994371075994E-2</v>
      </c>
      <c r="C2428" s="35">
        <v>3.1978265844365764E-2</v>
      </c>
      <c r="D2428" s="35">
        <v>4.2929722897786224E-2</v>
      </c>
    </row>
    <row r="2429" spans="1:4" x14ac:dyDescent="0.25">
      <c r="A2429" s="34" t="s">
        <v>224</v>
      </c>
      <c r="B2429" s="35">
        <v>5.0342774046118692E-2</v>
      </c>
      <c r="C2429" s="35">
        <v>4.6776543238989547E-2</v>
      </c>
      <c r="D2429" s="35">
        <v>5.3909004853247837E-2</v>
      </c>
    </row>
    <row r="2430" spans="1:4" x14ac:dyDescent="0.25">
      <c r="A2430" s="34" t="s">
        <v>200</v>
      </c>
      <c r="B2430" s="35" t="e">
        <v>#DIV/0!</v>
      </c>
      <c r="C2430" s="35" t="e">
        <v>#DIV/0!</v>
      </c>
      <c r="D2430" s="35" t="e">
        <v>#DIV/0!</v>
      </c>
    </row>
    <row r="2431" spans="1:4" x14ac:dyDescent="0.25">
      <c r="A2431" s="34" t="s">
        <v>201</v>
      </c>
      <c r="B2431" s="35">
        <v>0</v>
      </c>
      <c r="C2431" s="35">
        <v>0</v>
      </c>
      <c r="D2431" s="35">
        <v>0</v>
      </c>
    </row>
    <row r="2432" spans="1:4" x14ac:dyDescent="0.25">
      <c r="A2432" s="34" t="s">
        <v>203</v>
      </c>
      <c r="B2432" s="35">
        <v>0</v>
      </c>
      <c r="C2432" s="35">
        <v>0</v>
      </c>
      <c r="D2432" s="35">
        <v>0</v>
      </c>
    </row>
    <row r="2433" spans="1:4" x14ac:dyDescent="0.25">
      <c r="A2433" s="34" t="s">
        <v>205</v>
      </c>
      <c r="B2433" s="35">
        <v>0</v>
      </c>
      <c r="C2433" s="35">
        <v>0</v>
      </c>
      <c r="D2433" s="35">
        <v>0</v>
      </c>
    </row>
    <row r="2434" spans="1:4" x14ac:dyDescent="0.25">
      <c r="A2434" s="34" t="s">
        <v>207</v>
      </c>
      <c r="B2434" s="35">
        <v>0</v>
      </c>
      <c r="C2434" s="35">
        <v>0</v>
      </c>
      <c r="D2434" s="35">
        <v>0</v>
      </c>
    </row>
    <row r="2435" spans="1:4" x14ac:dyDescent="0.25">
      <c r="A2435" s="34" t="s">
        <v>209</v>
      </c>
      <c r="B2435" s="35">
        <v>0.50037453183520597</v>
      </c>
      <c r="C2435" s="35">
        <v>0.48696371208574141</v>
      </c>
      <c r="D2435" s="35">
        <v>0.51378535158467054</v>
      </c>
    </row>
    <row r="2436" spans="1:4" x14ac:dyDescent="0.25">
      <c r="A2436" s="34" t="s">
        <v>211</v>
      </c>
      <c r="B2436" s="35">
        <v>0.40204236006051436</v>
      </c>
      <c r="C2436" s="35">
        <v>0.38882692501282218</v>
      </c>
      <c r="D2436" s="35">
        <v>0.41525779510820654</v>
      </c>
    </row>
    <row r="2437" spans="1:4" x14ac:dyDescent="0.25">
      <c r="A2437" s="34" t="s">
        <v>213</v>
      </c>
      <c r="B2437" s="35">
        <v>0.46373673955401601</v>
      </c>
      <c r="C2437" s="35">
        <v>0.44935515084245858</v>
      </c>
      <c r="D2437" s="35">
        <v>0.47811832826557343</v>
      </c>
    </row>
    <row r="2438" spans="1:4" x14ac:dyDescent="0.25">
      <c r="A2438" s="34" t="s">
        <v>215</v>
      </c>
      <c r="B2438" s="35">
        <v>0.45495464303026106</v>
      </c>
      <c r="C2438" s="35">
        <v>0.44683273980671628</v>
      </c>
      <c r="D2438" s="35">
        <v>0.46307654625380584</v>
      </c>
    </row>
    <row r="2439" spans="1:4" x14ac:dyDescent="0.25">
      <c r="A2439" s="34" t="s">
        <v>217</v>
      </c>
      <c r="B2439" s="35">
        <v>0.50037453183520597</v>
      </c>
      <c r="C2439" s="35">
        <v>0.48696371208574141</v>
      </c>
      <c r="D2439" s="35">
        <v>0.51378535158467054</v>
      </c>
    </row>
    <row r="2440" spans="1:4" x14ac:dyDescent="0.25">
      <c r="A2440" s="34" t="s">
        <v>219</v>
      </c>
      <c r="B2440" s="35">
        <v>0.40204236006051436</v>
      </c>
      <c r="C2440" s="35">
        <v>0.38882692501282218</v>
      </c>
      <c r="D2440" s="35">
        <v>0.41525779510820654</v>
      </c>
    </row>
    <row r="2441" spans="1:4" x14ac:dyDescent="0.25">
      <c r="A2441" s="34" t="s">
        <v>221</v>
      </c>
      <c r="B2441" s="35">
        <v>0.46373673955401601</v>
      </c>
      <c r="C2441" s="35">
        <v>0.44935515084245858</v>
      </c>
      <c r="D2441" s="35">
        <v>0.47811832826557343</v>
      </c>
    </row>
    <row r="2442" spans="1:4" x14ac:dyDescent="0.25">
      <c r="A2442" s="34" t="s">
        <v>223</v>
      </c>
      <c r="B2442" s="35">
        <v>0.45495464303026106</v>
      </c>
      <c r="C2442" s="35">
        <v>0.44683273980671628</v>
      </c>
      <c r="D2442" s="35">
        <v>0.46307654625380584</v>
      </c>
    </row>
    <row r="2443" spans="1:4" x14ac:dyDescent="0.25">
      <c r="A2443" s="33" t="s">
        <v>111</v>
      </c>
      <c r="B2443" s="35">
        <v>0.50471584046291806</v>
      </c>
      <c r="C2443" s="35">
        <v>0.49879674083718051</v>
      </c>
      <c r="D2443" s="35">
        <v>0.51063494008865562</v>
      </c>
    </row>
    <row r="2444" spans="1:4" x14ac:dyDescent="0.25">
      <c r="A2444" s="34" t="s">
        <v>273</v>
      </c>
      <c r="B2444" s="35">
        <v>0.4600765388856457</v>
      </c>
      <c r="C2444" s="35">
        <v>0.45220902934129686</v>
      </c>
      <c r="D2444" s="35">
        <v>0.46794404842999454</v>
      </c>
    </row>
    <row r="2445" spans="1:4" x14ac:dyDescent="0.25">
      <c r="A2445" s="34" t="s">
        <v>274</v>
      </c>
      <c r="B2445" s="35">
        <v>0.52787954964832995</v>
      </c>
      <c r="C2445" s="35">
        <v>0.52281950042379077</v>
      </c>
      <c r="D2445" s="35">
        <v>0.53293959887286912</v>
      </c>
    </row>
    <row r="2446" spans="1:4" x14ac:dyDescent="0.25">
      <c r="A2446" s="34" t="s">
        <v>275</v>
      </c>
      <c r="B2446" s="35">
        <v>0.51973338931457957</v>
      </c>
      <c r="C2446" s="35">
        <v>0.51263933519643645</v>
      </c>
      <c r="D2446" s="35">
        <v>0.5268274434327227</v>
      </c>
    </row>
    <row r="2447" spans="1:4" x14ac:dyDescent="0.25">
      <c r="A2447" s="34" t="s">
        <v>111</v>
      </c>
      <c r="B2447" s="35" t="e">
        <v>#DIV/0!</v>
      </c>
      <c r="C2447" s="35" t="e">
        <v>#DIV/0!</v>
      </c>
      <c r="D2447" s="35" t="e">
        <v>#DIV/0!</v>
      </c>
    </row>
    <row r="2448" spans="1:4" x14ac:dyDescent="0.25">
      <c r="A2448" s="34" t="s">
        <v>59</v>
      </c>
      <c r="B2448" s="35">
        <v>0.51117388400311703</v>
      </c>
      <c r="C2448" s="35">
        <v>0.50751909838719811</v>
      </c>
      <c r="D2448" s="35">
        <v>0.51482866961903595</v>
      </c>
    </row>
    <row r="2449" spans="1:4" x14ac:dyDescent="0.25">
      <c r="A2449" s="33" t="s">
        <v>286</v>
      </c>
      <c r="B2449" s="35" t="e">
        <v>#DIV/0!</v>
      </c>
      <c r="C2449" s="35" t="e">
        <v>#DIV/0!</v>
      </c>
      <c r="D2449" s="35" t="e">
        <v>#DIV/0!</v>
      </c>
    </row>
    <row r="2450" spans="1:4" x14ac:dyDescent="0.25">
      <c r="A2450" s="34" t="s">
        <v>286</v>
      </c>
      <c r="B2450" s="35" t="e">
        <v>#DIV/0!</v>
      </c>
      <c r="C2450" s="35" t="e">
        <v>#DIV/0!</v>
      </c>
      <c r="D2450" s="35" t="e">
        <v>#DIV/0!</v>
      </c>
    </row>
    <row r="2451" spans="1:4" x14ac:dyDescent="0.25">
      <c r="A2451" s="33" t="s">
        <v>305</v>
      </c>
      <c r="B2451" s="35">
        <v>0.30176888403223601</v>
      </c>
      <c r="C2451" s="35">
        <v>0.2980512836661019</v>
      </c>
      <c r="D2451" s="35">
        <v>0.30548648439837012</v>
      </c>
    </row>
    <row r="2452" spans="1:4" x14ac:dyDescent="0.25">
      <c r="A2452" s="34" t="s">
        <v>305</v>
      </c>
      <c r="B2452" s="35">
        <v>0.30176888403223601</v>
      </c>
      <c r="C2452" s="35">
        <v>0.2980512836661019</v>
      </c>
      <c r="D2452" s="35">
        <v>0.30548648439837012</v>
      </c>
    </row>
    <row r="2453" spans="1:4" x14ac:dyDescent="0.25">
      <c r="A2453" s="33" t="s">
        <v>279</v>
      </c>
      <c r="B2453" s="35">
        <v>0.39779005524861877</v>
      </c>
      <c r="C2453" s="35">
        <v>0.36868006358639505</v>
      </c>
      <c r="D2453" s="35">
        <v>0.42690004691084249</v>
      </c>
    </row>
    <row r="2454" spans="1:4" x14ac:dyDescent="0.25">
      <c r="A2454" s="34" t="s">
        <v>279</v>
      </c>
      <c r="B2454" s="35">
        <v>0.39779005524861877</v>
      </c>
      <c r="C2454" s="35">
        <v>0.36868006358639505</v>
      </c>
      <c r="D2454" s="35">
        <v>0.42690004691084249</v>
      </c>
    </row>
    <row r="2455" spans="1:4" x14ac:dyDescent="0.25">
      <c r="A2455" s="33" t="s">
        <v>281</v>
      </c>
      <c r="B2455" s="35">
        <v>0.57149310118265439</v>
      </c>
      <c r="C2455" s="35">
        <v>0.56709810845074382</v>
      </c>
      <c r="D2455" s="35">
        <v>0.57588809391456497</v>
      </c>
    </row>
    <row r="2456" spans="1:4" x14ac:dyDescent="0.25">
      <c r="A2456" s="34" t="s">
        <v>281</v>
      </c>
      <c r="B2456" s="35">
        <v>0.57149310118265439</v>
      </c>
      <c r="C2456" s="35">
        <v>0.56709810845074382</v>
      </c>
      <c r="D2456" s="35">
        <v>0.57588809391456497</v>
      </c>
    </row>
    <row r="2457" spans="1:4" x14ac:dyDescent="0.25">
      <c r="A2457" s="33" t="s">
        <v>80</v>
      </c>
      <c r="B2457" s="35">
        <v>0.868824531516184</v>
      </c>
      <c r="C2457" s="35">
        <v>0.84151404919594575</v>
      </c>
      <c r="D2457" s="35">
        <v>0.89613501383642225</v>
      </c>
    </row>
    <row r="2458" spans="1:4" x14ac:dyDescent="0.25">
      <c r="A2458" s="34" t="s">
        <v>80</v>
      </c>
      <c r="B2458" s="35">
        <v>0.868824531516184</v>
      </c>
      <c r="C2458" s="35">
        <v>0.84151404919594575</v>
      </c>
      <c r="D2458" s="35">
        <v>0.89613501383642225</v>
      </c>
    </row>
    <row r="2459" spans="1:4" x14ac:dyDescent="0.25">
      <c r="A2459" s="33" t="s">
        <v>142</v>
      </c>
      <c r="B2459" s="35">
        <v>0.31459527619372846</v>
      </c>
      <c r="C2459" s="35">
        <v>0.24957647371866745</v>
      </c>
      <c r="D2459" s="35">
        <v>0.37961407866878943</v>
      </c>
    </row>
    <row r="2460" spans="1:4" x14ac:dyDescent="0.25">
      <c r="A2460" s="34" t="s">
        <v>143</v>
      </c>
      <c r="B2460" s="35">
        <v>0.32286995515695066</v>
      </c>
      <c r="C2460" s="35">
        <v>0.26150032604242585</v>
      </c>
      <c r="D2460" s="35">
        <v>0.38423958427147548</v>
      </c>
    </row>
    <row r="2461" spans="1:4" x14ac:dyDescent="0.25">
      <c r="A2461" s="34" t="s">
        <v>64</v>
      </c>
      <c r="B2461" s="35">
        <v>0.30434782608695654</v>
      </c>
      <c r="C2461" s="35">
        <v>0.22024931121404079</v>
      </c>
      <c r="D2461" s="35">
        <v>0.38844634095987229</v>
      </c>
    </row>
    <row r="2462" spans="1:4" x14ac:dyDescent="0.25">
      <c r="A2462" s="34" t="s">
        <v>142</v>
      </c>
      <c r="B2462" s="35" t="e">
        <v>#DIV/0!</v>
      </c>
      <c r="C2462" s="35" t="e">
        <v>#DIV/0!</v>
      </c>
      <c r="D2462" s="35" t="e">
        <v>#DIV/0!</v>
      </c>
    </row>
    <row r="2463" spans="1:4" x14ac:dyDescent="0.25">
      <c r="A2463" s="34" t="s">
        <v>59</v>
      </c>
      <c r="B2463" s="35">
        <v>0.31656804733727811</v>
      </c>
      <c r="C2463" s="35">
        <v>0.26697978389953575</v>
      </c>
      <c r="D2463" s="35">
        <v>0.36615631077502048</v>
      </c>
    </row>
    <row r="2464" spans="1:4" x14ac:dyDescent="0.25">
      <c r="A2464" s="33" t="s">
        <v>68</v>
      </c>
      <c r="B2464" s="35">
        <v>0.77103927331017896</v>
      </c>
      <c r="C2464" s="35">
        <v>0.75765575141245878</v>
      </c>
      <c r="D2464" s="35">
        <v>0.78442279520789926</v>
      </c>
    </row>
    <row r="2465" spans="1:4" x14ac:dyDescent="0.25">
      <c r="A2465" s="34" t="s">
        <v>70</v>
      </c>
      <c r="B2465" s="35">
        <v>0.80870959123697572</v>
      </c>
      <c r="C2465" s="35">
        <v>0.79610905428407386</v>
      </c>
      <c r="D2465" s="35">
        <v>0.82131012818987759</v>
      </c>
    </row>
    <row r="2466" spans="1:4" x14ac:dyDescent="0.25">
      <c r="A2466" s="34" t="s">
        <v>68</v>
      </c>
      <c r="B2466" s="35" t="e">
        <v>#DIV/0!</v>
      </c>
      <c r="C2466" s="35" t="e">
        <v>#DIV/0!</v>
      </c>
      <c r="D2466" s="35" t="e">
        <v>#DIV/0!</v>
      </c>
    </row>
    <row r="2467" spans="1:4" x14ac:dyDescent="0.25">
      <c r="A2467" s="34" t="s">
        <v>69</v>
      </c>
      <c r="B2467" s="35">
        <v>0.73336895538338231</v>
      </c>
      <c r="C2467" s="35">
        <v>0.7192024485408437</v>
      </c>
      <c r="D2467" s="35">
        <v>0.74753546222592093</v>
      </c>
    </row>
    <row r="2468" spans="1:4" x14ac:dyDescent="0.25">
      <c r="A2468" s="33" t="s">
        <v>307</v>
      </c>
      <c r="B2468" s="35">
        <v>0.25266018960158343</v>
      </c>
      <c r="C2468" s="35">
        <v>0.24542001990799639</v>
      </c>
      <c r="D2468" s="35">
        <v>0.25990035929517047</v>
      </c>
    </row>
    <row r="2469" spans="1:4" x14ac:dyDescent="0.25">
      <c r="A2469" s="34" t="s">
        <v>310</v>
      </c>
      <c r="B2469" s="35">
        <v>7.6874705235025945E-2</v>
      </c>
      <c r="C2469" s="35">
        <v>7.0328110890081341E-2</v>
      </c>
      <c r="D2469" s="35">
        <v>8.3421299579970548E-2</v>
      </c>
    </row>
    <row r="2470" spans="1:4" x14ac:dyDescent="0.25">
      <c r="A2470" s="34" t="s">
        <v>309</v>
      </c>
      <c r="B2470" s="35">
        <v>0.33952599388379207</v>
      </c>
      <c r="C2470" s="35">
        <v>0.33141046964949095</v>
      </c>
      <c r="D2470" s="35">
        <v>0.34764151811809318</v>
      </c>
    </row>
    <row r="2471" spans="1:4" x14ac:dyDescent="0.25">
      <c r="A2471" s="34" t="s">
        <v>308</v>
      </c>
      <c r="B2471" s="35">
        <v>0.31870132497218567</v>
      </c>
      <c r="C2471" s="35">
        <v>0.3095162118164082</v>
      </c>
      <c r="D2471" s="35">
        <v>0.32788643812796314</v>
      </c>
    </row>
    <row r="2472" spans="1:4" x14ac:dyDescent="0.25">
      <c r="A2472" s="34" t="s">
        <v>307</v>
      </c>
      <c r="B2472" s="35" t="e">
        <v>#DIV/0!</v>
      </c>
      <c r="C2472" s="35" t="e">
        <v>#DIV/0!</v>
      </c>
      <c r="D2472" s="35" t="e">
        <v>#DIV/0!</v>
      </c>
    </row>
    <row r="2473" spans="1:4" x14ac:dyDescent="0.25">
      <c r="A2473" s="34" t="s">
        <v>59</v>
      </c>
      <c r="B2473" s="35">
        <v>0.27553873431533005</v>
      </c>
      <c r="C2473" s="35">
        <v>0.27042528727600512</v>
      </c>
      <c r="D2473" s="35">
        <v>0.28065218135465497</v>
      </c>
    </row>
    <row r="2474" spans="1:4" x14ac:dyDescent="0.25">
      <c r="A2474" s="33" t="s">
        <v>188</v>
      </c>
      <c r="B2474" s="35">
        <v>0.11758780077873592</v>
      </c>
      <c r="C2474" s="35">
        <v>0.11288842026544182</v>
      </c>
      <c r="D2474" s="35">
        <v>0.12228718129203005</v>
      </c>
    </row>
    <row r="2475" spans="1:4" x14ac:dyDescent="0.25">
      <c r="A2475" s="34" t="s">
        <v>189</v>
      </c>
      <c r="B2475" s="35">
        <v>0.16991368680641183</v>
      </c>
      <c r="C2475" s="35">
        <v>0.16173993488468796</v>
      </c>
      <c r="D2475" s="35">
        <v>0.17808743872813571</v>
      </c>
    </row>
    <row r="2476" spans="1:4" x14ac:dyDescent="0.25">
      <c r="A2476" s="34" t="s">
        <v>190</v>
      </c>
      <c r="B2476" s="35">
        <v>0.1</v>
      </c>
      <c r="C2476" s="35">
        <v>9.3470695858128117E-2</v>
      </c>
      <c r="D2476" s="35">
        <v>0.10652930414187189</v>
      </c>
    </row>
    <row r="2477" spans="1:4" x14ac:dyDescent="0.25">
      <c r="A2477" s="34" t="s">
        <v>191</v>
      </c>
      <c r="B2477" s="35">
        <v>0.1405511811023622</v>
      </c>
      <c r="C2477" s="35">
        <v>0.13647578214734926</v>
      </c>
      <c r="D2477" s="35">
        <v>0.14462658005737514</v>
      </c>
    </row>
    <row r="2478" spans="1:4" x14ac:dyDescent="0.25">
      <c r="A2478" s="34" t="s">
        <v>192</v>
      </c>
      <c r="B2478" s="35">
        <v>7.0651395848246243E-2</v>
      </c>
      <c r="C2478" s="35">
        <v>6.7646754985952934E-2</v>
      </c>
      <c r="D2478" s="35">
        <v>7.3656036710539552E-2</v>
      </c>
    </row>
    <row r="2479" spans="1:4" x14ac:dyDescent="0.25">
      <c r="A2479" s="34" t="s">
        <v>188</v>
      </c>
      <c r="B2479" s="35" t="e">
        <v>#DIV/0!</v>
      </c>
      <c r="C2479" s="35" t="e">
        <v>#DIV/0!</v>
      </c>
      <c r="D2479" s="35" t="e">
        <v>#DIV/0!</v>
      </c>
    </row>
    <row r="2480" spans="1:4" x14ac:dyDescent="0.25">
      <c r="A2480" s="34" t="s">
        <v>194</v>
      </c>
      <c r="B2480" s="35">
        <v>7.7253814147018027E-2</v>
      </c>
      <c r="C2480" s="35">
        <v>7.4497653475052536E-2</v>
      </c>
      <c r="D2480" s="35">
        <v>8.0009974818983517E-2</v>
      </c>
    </row>
    <row r="2481" spans="1:4" x14ac:dyDescent="0.25">
      <c r="A2481" s="34" t="s">
        <v>193</v>
      </c>
      <c r="B2481" s="35">
        <v>0.14715672676837727</v>
      </c>
      <c r="C2481" s="35">
        <v>0.14349970024148004</v>
      </c>
      <c r="D2481" s="35">
        <v>0.15081375329527449</v>
      </c>
    </row>
    <row r="2482" spans="1:4" x14ac:dyDescent="0.25">
      <c r="A2482" s="33" t="s">
        <v>82</v>
      </c>
      <c r="B2482" s="35">
        <v>0.83872809019790295</v>
      </c>
      <c r="C2482" s="35">
        <v>0.83083903401396697</v>
      </c>
      <c r="D2482" s="35">
        <v>0.84661714638183871</v>
      </c>
    </row>
    <row r="2483" spans="1:4" x14ac:dyDescent="0.25">
      <c r="A2483" s="34" t="s">
        <v>83</v>
      </c>
      <c r="B2483" s="35">
        <v>0.84504809216784693</v>
      </c>
      <c r="C2483" s="35">
        <v>0.8377564268468598</v>
      </c>
      <c r="D2483" s="35">
        <v>0.85233975748883406</v>
      </c>
    </row>
    <row r="2484" spans="1:4" x14ac:dyDescent="0.25">
      <c r="A2484" s="34" t="s">
        <v>85</v>
      </c>
      <c r="B2484" s="35">
        <v>0.81434316353887404</v>
      </c>
      <c r="C2484" s="35">
        <v>0.80447807779167013</v>
      </c>
      <c r="D2484" s="35">
        <v>0.82420824928607794</v>
      </c>
    </row>
    <row r="2485" spans="1:4" x14ac:dyDescent="0.25">
      <c r="A2485" s="34" t="s">
        <v>87</v>
      </c>
      <c r="B2485" s="35">
        <v>0.83317130079720003</v>
      </c>
      <c r="C2485" s="35">
        <v>0.82728842452359141</v>
      </c>
      <c r="D2485" s="35">
        <v>0.83905417707080865</v>
      </c>
    </row>
    <row r="2486" spans="1:4" x14ac:dyDescent="0.25">
      <c r="A2486" s="34" t="s">
        <v>84</v>
      </c>
      <c r="B2486" s="35">
        <v>0.85140712945590991</v>
      </c>
      <c r="C2486" s="35">
        <v>0.84361036408999324</v>
      </c>
      <c r="D2486" s="35">
        <v>0.85920389482182657</v>
      </c>
    </row>
    <row r="2487" spans="1:4" x14ac:dyDescent="0.25">
      <c r="A2487" s="34" t="s">
        <v>86</v>
      </c>
      <c r="B2487" s="35">
        <v>0.84094650205761312</v>
      </c>
      <c r="C2487" s="35">
        <v>0.83066412008115542</v>
      </c>
      <c r="D2487" s="35">
        <v>0.85122888403407082</v>
      </c>
    </row>
    <row r="2488" spans="1:4" x14ac:dyDescent="0.25">
      <c r="A2488" s="34" t="s">
        <v>88</v>
      </c>
      <c r="B2488" s="35">
        <v>0.84745235316997281</v>
      </c>
      <c r="C2488" s="35">
        <v>0.84123679075053215</v>
      </c>
      <c r="D2488" s="35">
        <v>0.85366791558941346</v>
      </c>
    </row>
    <row r="2489" spans="1:4" x14ac:dyDescent="0.25">
      <c r="A2489" s="34" t="s">
        <v>82</v>
      </c>
      <c r="B2489" s="35" t="e">
        <v>#DIV/0!</v>
      </c>
      <c r="C2489" s="35" t="e">
        <v>#DIV/0!</v>
      </c>
      <c r="D2489" s="35" t="e">
        <v>#DIV/0!</v>
      </c>
    </row>
    <row r="2490" spans="1:4" x14ac:dyDescent="0.25">
      <c r="A2490" s="33" t="s">
        <v>116</v>
      </c>
      <c r="B2490" s="35">
        <v>0.79981154690063372</v>
      </c>
      <c r="C2490" s="35">
        <v>0.79502811901368098</v>
      </c>
      <c r="D2490" s="35">
        <v>0.80459497478758646</v>
      </c>
    </row>
    <row r="2491" spans="1:4" x14ac:dyDescent="0.25">
      <c r="A2491" s="34" t="s">
        <v>117</v>
      </c>
      <c r="B2491" s="35">
        <v>0.77062553669330869</v>
      </c>
      <c r="C2491" s="35">
        <v>0.76588980913451465</v>
      </c>
      <c r="D2491" s="35">
        <v>0.77536126425210272</v>
      </c>
    </row>
    <row r="2492" spans="1:4" x14ac:dyDescent="0.25">
      <c r="A2492" s="34" t="s">
        <v>118</v>
      </c>
      <c r="B2492" s="35">
        <v>0.82899755710795864</v>
      </c>
      <c r="C2492" s="35">
        <v>0.82416642889284719</v>
      </c>
      <c r="D2492" s="35">
        <v>0.83382868532307008</v>
      </c>
    </row>
    <row r="2493" spans="1:4" x14ac:dyDescent="0.25">
      <c r="A2493" s="34" t="s">
        <v>116</v>
      </c>
      <c r="B2493" s="35" t="e">
        <v>#DIV/0!</v>
      </c>
      <c r="C2493" s="35" t="e">
        <v>#DIV/0!</v>
      </c>
      <c r="D2493" s="35" t="e">
        <v>#DIV/0!</v>
      </c>
    </row>
    <row r="2494" spans="1:4" x14ac:dyDescent="0.25">
      <c r="A2494" s="33" t="s">
        <v>288</v>
      </c>
      <c r="B2494" s="35">
        <v>0.45174847367574072</v>
      </c>
      <c r="C2494" s="35">
        <v>0.41896769858009913</v>
      </c>
      <c r="D2494" s="35">
        <v>0.48452924877138237</v>
      </c>
    </row>
    <row r="2495" spans="1:4" x14ac:dyDescent="0.25">
      <c r="A2495" s="34" t="s">
        <v>298</v>
      </c>
      <c r="B2495" s="35">
        <v>7.407407407407407E-2</v>
      </c>
      <c r="C2495" s="35">
        <v>2.4681071030298055E-2</v>
      </c>
      <c r="D2495" s="35">
        <v>0.12346707711785009</v>
      </c>
    </row>
    <row r="2496" spans="1:4" x14ac:dyDescent="0.25">
      <c r="A2496" s="34" t="s">
        <v>299</v>
      </c>
      <c r="B2496" s="35">
        <v>6.6006600660066E-2</v>
      </c>
      <c r="C2496" s="35">
        <v>3.8048971226636363E-2</v>
      </c>
      <c r="D2496" s="35">
        <v>9.3964230093495638E-2</v>
      </c>
    </row>
    <row r="2497" spans="1:4" x14ac:dyDescent="0.25">
      <c r="A2497" s="34" t="s">
        <v>300</v>
      </c>
      <c r="B2497" s="35">
        <v>0.82968369829683697</v>
      </c>
      <c r="C2497" s="35">
        <v>0.7933408008956665</v>
      </c>
      <c r="D2497" s="35">
        <v>0.86602659569800744</v>
      </c>
    </row>
    <row r="2498" spans="1:4" x14ac:dyDescent="0.25">
      <c r="A2498" s="34" t="s">
        <v>289</v>
      </c>
      <c r="B2498" s="35">
        <v>0.10185185185185185</v>
      </c>
      <c r="C2498" s="35">
        <v>4.4808813758768218E-2</v>
      </c>
      <c r="D2498" s="35">
        <v>0.15889488994493547</v>
      </c>
    </row>
    <row r="2499" spans="1:4" x14ac:dyDescent="0.25">
      <c r="A2499" s="34" t="s">
        <v>290</v>
      </c>
      <c r="B2499" s="35">
        <v>0.10231023102310231</v>
      </c>
      <c r="C2499" s="35">
        <v>6.8186427907619043E-2</v>
      </c>
      <c r="D2499" s="35">
        <v>0.13643403413858557</v>
      </c>
    </row>
    <row r="2500" spans="1:4" x14ac:dyDescent="0.25">
      <c r="A2500" s="34" t="s">
        <v>291</v>
      </c>
      <c r="B2500" s="35">
        <v>0.10218978102189781</v>
      </c>
      <c r="C2500" s="35">
        <v>7.2905729193337224E-2</v>
      </c>
      <c r="D2500" s="35">
        <v>0.13147383285045838</v>
      </c>
    </row>
    <row r="2501" spans="1:4" x14ac:dyDescent="0.25">
      <c r="A2501" s="34" t="s">
        <v>295</v>
      </c>
      <c r="B2501" s="35">
        <v>0.79711505633321955</v>
      </c>
      <c r="C2501" s="35">
        <v>0.7898330373724336</v>
      </c>
      <c r="D2501" s="35">
        <v>0.8043970752940055</v>
      </c>
    </row>
    <row r="2502" spans="1:4" x14ac:dyDescent="0.25">
      <c r="A2502" s="34" t="s">
        <v>296</v>
      </c>
      <c r="B2502" s="35">
        <v>0.83789563729683492</v>
      </c>
      <c r="C2502" s="35">
        <v>0.83403836316658286</v>
      </c>
      <c r="D2502" s="35">
        <v>0.84175291142708697</v>
      </c>
    </row>
    <row r="2503" spans="1:4" x14ac:dyDescent="0.25">
      <c r="A2503" s="34" t="s">
        <v>297</v>
      </c>
      <c r="B2503" s="35">
        <v>0.82768349506262562</v>
      </c>
      <c r="C2503" s="35">
        <v>0.82426138715933572</v>
      </c>
      <c r="D2503" s="35">
        <v>0.83110560296591551</v>
      </c>
    </row>
    <row r="2504" spans="1:4" x14ac:dyDescent="0.25">
      <c r="A2504" s="34" t="s">
        <v>292</v>
      </c>
      <c r="B2504" s="35">
        <v>0.7592592592592593</v>
      </c>
      <c r="C2504" s="35">
        <v>0.6786260327462158</v>
      </c>
      <c r="D2504" s="35">
        <v>0.8398924857723028</v>
      </c>
    </row>
    <row r="2505" spans="1:4" x14ac:dyDescent="0.25">
      <c r="A2505" s="34" t="s">
        <v>293</v>
      </c>
      <c r="B2505" s="35">
        <v>0.8547854785478548</v>
      </c>
      <c r="C2505" s="35">
        <v>0.81511491692604277</v>
      </c>
      <c r="D2505" s="35">
        <v>0.89445604016966684</v>
      </c>
    </row>
    <row r="2506" spans="1:4" x14ac:dyDescent="0.25">
      <c r="A2506" s="34" t="s">
        <v>294</v>
      </c>
      <c r="B2506" s="35">
        <v>6.8126520681265207E-2</v>
      </c>
      <c r="C2506" s="35">
        <v>4.3766831578252792E-2</v>
      </c>
      <c r="D2506" s="35">
        <v>9.2486209784277629E-2</v>
      </c>
    </row>
    <row r="2507" spans="1:4" x14ac:dyDescent="0.25">
      <c r="A2507" s="34" t="s">
        <v>288</v>
      </c>
      <c r="B2507" s="35" t="e">
        <v>#DIV/0!</v>
      </c>
      <c r="C2507" s="35" t="e">
        <v>#DIV/0!</v>
      </c>
      <c r="D2507" s="35" t="e">
        <v>#DIV/0!</v>
      </c>
    </row>
    <row r="2508" spans="1:4" x14ac:dyDescent="0.25">
      <c r="A2508" s="33" t="s">
        <v>312</v>
      </c>
      <c r="B2508" s="35">
        <v>0.10138691152240335</v>
      </c>
      <c r="C2508" s="35">
        <v>0.10009263519170208</v>
      </c>
      <c r="D2508" s="35">
        <v>0.10268118785310461</v>
      </c>
    </row>
    <row r="2509" spans="1:4" x14ac:dyDescent="0.25">
      <c r="A2509" s="34" t="s">
        <v>314</v>
      </c>
      <c r="B2509" s="35">
        <v>3.0148395800340195E-2</v>
      </c>
      <c r="C2509" s="35">
        <v>2.9374477668410153E-2</v>
      </c>
      <c r="D2509" s="35">
        <v>3.0922313932270237E-2</v>
      </c>
    </row>
    <row r="2510" spans="1:4" x14ac:dyDescent="0.25">
      <c r="A2510" s="34" t="s">
        <v>313</v>
      </c>
      <c r="B2510" s="35">
        <v>0.12560587397821255</v>
      </c>
      <c r="C2510" s="35">
        <v>0.12410595132604078</v>
      </c>
      <c r="D2510" s="35">
        <v>0.12710579663038432</v>
      </c>
    </row>
    <row r="2511" spans="1:4" x14ac:dyDescent="0.25">
      <c r="A2511" s="34" t="s">
        <v>59</v>
      </c>
      <c r="B2511" s="35">
        <v>0.14840646478865729</v>
      </c>
      <c r="C2511" s="35">
        <v>0.14679747658065534</v>
      </c>
      <c r="D2511" s="35">
        <v>0.15001545299665925</v>
      </c>
    </row>
    <row r="2512" spans="1:4" x14ac:dyDescent="0.25">
      <c r="A2512" s="34" t="s">
        <v>312</v>
      </c>
      <c r="B2512" s="35" t="e">
        <v>#DIV/0!</v>
      </c>
      <c r="C2512" s="35" t="e">
        <v>#DIV/0!</v>
      </c>
      <c r="D2512" s="35" t="e">
        <v>#DIV/0!</v>
      </c>
    </row>
    <row r="2513" spans="1:4" x14ac:dyDescent="0.25">
      <c r="A2513" s="33" t="s">
        <v>315</v>
      </c>
      <c r="B2513" s="35">
        <v>5.2058426031812037E-2</v>
      </c>
      <c r="C2513" s="35">
        <v>4.9838710017869173E-2</v>
      </c>
      <c r="D2513" s="35">
        <v>5.4278142045754901E-2</v>
      </c>
    </row>
    <row r="2514" spans="1:4" x14ac:dyDescent="0.25">
      <c r="A2514" s="34" t="s">
        <v>315</v>
      </c>
      <c r="B2514" s="35">
        <v>5.2058426031812037E-2</v>
      </c>
      <c r="C2514" s="35">
        <v>4.9838710017869173E-2</v>
      </c>
      <c r="D2514" s="35">
        <v>5.4278142045754901E-2</v>
      </c>
    </row>
    <row r="2515" spans="1:4" x14ac:dyDescent="0.25">
      <c r="A2515" s="33" t="s">
        <v>183</v>
      </c>
      <c r="B2515" s="35">
        <v>4.6066090280577572E-2</v>
      </c>
      <c r="C2515" s="35">
        <v>4.4429678609144367E-2</v>
      </c>
      <c r="D2515" s="35">
        <v>4.7702501952010791E-2</v>
      </c>
    </row>
    <row r="2516" spans="1:4" x14ac:dyDescent="0.25">
      <c r="A2516" s="34" t="s">
        <v>185</v>
      </c>
      <c r="B2516" s="35">
        <v>1.5858083590915201E-2</v>
      </c>
      <c r="C2516" s="35">
        <v>1.469925551126929E-2</v>
      </c>
      <c r="D2516" s="35">
        <v>1.7016911670561109E-2</v>
      </c>
    </row>
    <row r="2517" spans="1:4" x14ac:dyDescent="0.25">
      <c r="A2517" s="34" t="s">
        <v>184</v>
      </c>
      <c r="B2517" s="35">
        <v>0.11501590288043721</v>
      </c>
      <c r="C2517" s="35">
        <v>0.11205644969969457</v>
      </c>
      <c r="D2517" s="35">
        <v>0.11797535606117986</v>
      </c>
    </row>
    <row r="2518" spans="1:4" x14ac:dyDescent="0.25">
      <c r="A2518" s="34" t="s">
        <v>186</v>
      </c>
      <c r="B2518" s="35">
        <v>7.3242843703803249E-3</v>
      </c>
      <c r="C2518" s="35">
        <v>6.5333306164692302E-3</v>
      </c>
      <c r="D2518" s="35">
        <v>8.1152381242914195E-3</v>
      </c>
    </row>
    <row r="2519" spans="1:4" x14ac:dyDescent="0.25">
      <c r="A2519" s="34" t="s">
        <v>183</v>
      </c>
      <c r="B2519" s="35" t="e">
        <v>#DIV/0!</v>
      </c>
      <c r="C2519" s="35" t="e">
        <v>#DIV/0!</v>
      </c>
      <c r="D2519" s="35" t="e">
        <v>#DIV/0!</v>
      </c>
    </row>
    <row r="2520" spans="1:4" x14ac:dyDescent="0.25">
      <c r="A2520" s="33" t="s">
        <v>66</v>
      </c>
      <c r="B2520" s="35">
        <v>0.32541567695961993</v>
      </c>
      <c r="C2520" s="35">
        <v>0.31300256406993365</v>
      </c>
      <c r="D2520" s="35">
        <v>0.3378287898493062</v>
      </c>
    </row>
    <row r="2521" spans="1:4" x14ac:dyDescent="0.25">
      <c r="A2521" s="34" t="s">
        <v>66</v>
      </c>
      <c r="B2521" s="35">
        <v>0.32541567695961993</v>
      </c>
      <c r="C2521" s="35">
        <v>0.31300256406993365</v>
      </c>
      <c r="D2521" s="35">
        <v>0.3378287898493062</v>
      </c>
    </row>
    <row r="2522" spans="1:4" x14ac:dyDescent="0.25">
      <c r="A2522" s="3" t="s">
        <v>346</v>
      </c>
      <c r="B2522" s="35">
        <v>0.40528863766135204</v>
      </c>
      <c r="C2522" s="35">
        <v>0.36354546635774854</v>
      </c>
      <c r="D2522" s="35">
        <v>0.4474021594111397</v>
      </c>
    </row>
    <row r="2523" spans="1:4" x14ac:dyDescent="0.25">
      <c r="A2523" s="33" t="s">
        <v>157</v>
      </c>
      <c r="B2523" s="35">
        <v>0.47093023255813954</v>
      </c>
      <c r="C2523" s="35">
        <v>0.39633233174356153</v>
      </c>
      <c r="D2523" s="35">
        <v>0.54552813337271755</v>
      </c>
    </row>
    <row r="2524" spans="1:4" x14ac:dyDescent="0.25">
      <c r="A2524" s="34" t="s">
        <v>157</v>
      </c>
      <c r="B2524" s="35">
        <v>0.47093023255813954</v>
      </c>
      <c r="C2524" s="35">
        <v>0.39633233174356153</v>
      </c>
      <c r="D2524" s="35">
        <v>0.54552813337271755</v>
      </c>
    </row>
    <row r="2525" spans="1:4" x14ac:dyDescent="0.25">
      <c r="A2525" s="33" t="s">
        <v>196</v>
      </c>
      <c r="B2525" s="35">
        <v>0.81733363861977115</v>
      </c>
      <c r="C2525" s="35">
        <v>0.74595578672831286</v>
      </c>
      <c r="D2525" s="35">
        <v>0.85961836924143653</v>
      </c>
    </row>
    <row r="2526" spans="1:4" x14ac:dyDescent="0.25">
      <c r="A2526" s="34" t="s">
        <v>197</v>
      </c>
      <c r="B2526" s="35">
        <v>0.80553915781188512</v>
      </c>
      <c r="C2526" s="35">
        <v>0.80009829024899681</v>
      </c>
      <c r="D2526" s="35">
        <v>0.81098002537477343</v>
      </c>
    </row>
    <row r="2527" spans="1:4" x14ac:dyDescent="0.25">
      <c r="A2527" s="34" t="s">
        <v>198</v>
      </c>
      <c r="B2527" s="35">
        <v>0.80153287615974178</v>
      </c>
      <c r="C2527" s="35">
        <v>0.7858320405624748</v>
      </c>
      <c r="D2527" s="35">
        <v>0.81723371175700876</v>
      </c>
    </row>
    <row r="2528" spans="1:4" x14ac:dyDescent="0.25">
      <c r="A2528" s="34" t="s">
        <v>64</v>
      </c>
      <c r="B2528" s="35">
        <v>0.8571428571428571</v>
      </c>
      <c r="C2528" s="35">
        <v>0.59791322920654266</v>
      </c>
      <c r="D2528" s="35">
        <v>1</v>
      </c>
    </row>
    <row r="2529" spans="1:4" x14ac:dyDescent="0.25">
      <c r="A2529" s="34" t="s">
        <v>196</v>
      </c>
      <c r="B2529" s="35" t="e">
        <v>#DIV/0!</v>
      </c>
      <c r="C2529" s="35" t="e">
        <v>#DIV/0!</v>
      </c>
      <c r="D2529" s="35" t="e">
        <v>#DIV/0!</v>
      </c>
    </row>
    <row r="2530" spans="1:4" x14ac:dyDescent="0.25">
      <c r="A2530" s="34" t="s">
        <v>59</v>
      </c>
      <c r="B2530" s="35">
        <v>0.80511966336460072</v>
      </c>
      <c r="C2530" s="35">
        <v>0.79997958689523707</v>
      </c>
      <c r="D2530" s="35">
        <v>0.81025973983396438</v>
      </c>
    </row>
    <row r="2531" spans="1:4" x14ac:dyDescent="0.25">
      <c r="A2531" s="33" t="s">
        <v>328</v>
      </c>
      <c r="B2531" s="35">
        <v>0.41004827109423964</v>
      </c>
      <c r="C2531" s="35">
        <v>0.40358075321796999</v>
      </c>
      <c r="D2531" s="35">
        <v>0.41651578897050928</v>
      </c>
    </row>
    <row r="2532" spans="1:4" x14ac:dyDescent="0.25">
      <c r="A2532" s="34" t="s">
        <v>332</v>
      </c>
      <c r="B2532" s="35">
        <v>0.47022729236885319</v>
      </c>
      <c r="C2532" s="35">
        <v>0.46497669515431472</v>
      </c>
      <c r="D2532" s="35">
        <v>0.47547788958339166</v>
      </c>
    </row>
    <row r="2533" spans="1:4" x14ac:dyDescent="0.25">
      <c r="A2533" s="34" t="s">
        <v>333</v>
      </c>
      <c r="B2533" s="35">
        <v>0.41628211309318824</v>
      </c>
      <c r="C2533" s="35">
        <v>0.41061230842812724</v>
      </c>
      <c r="D2533" s="35">
        <v>0.42195191775824925</v>
      </c>
    </row>
    <row r="2534" spans="1:4" x14ac:dyDescent="0.25">
      <c r="A2534" s="34" t="s">
        <v>334</v>
      </c>
      <c r="B2534" s="35">
        <v>0.27819025522041763</v>
      </c>
      <c r="C2534" s="35">
        <v>0.26481199117830984</v>
      </c>
      <c r="D2534" s="35">
        <v>0.29156851926252542</v>
      </c>
    </row>
    <row r="2535" spans="1:4" x14ac:dyDescent="0.25">
      <c r="A2535" s="34" t="s">
        <v>329</v>
      </c>
      <c r="B2535" s="35">
        <v>0.30634417642113432</v>
      </c>
      <c r="C2535" s="35">
        <v>0.29907833314019261</v>
      </c>
      <c r="D2535" s="35">
        <v>0.31361001970207603</v>
      </c>
    </row>
    <row r="2536" spans="1:4" x14ac:dyDescent="0.25">
      <c r="A2536" s="34" t="s">
        <v>330</v>
      </c>
      <c r="B2536" s="35">
        <v>0.44168734491315137</v>
      </c>
      <c r="C2536" s="35">
        <v>0.43580777842337132</v>
      </c>
      <c r="D2536" s="35">
        <v>0.44756691140293142</v>
      </c>
    </row>
    <row r="2537" spans="1:4" x14ac:dyDescent="0.25">
      <c r="A2537" s="34" t="s">
        <v>331</v>
      </c>
      <c r="B2537" s="35">
        <v>0.51584077985377741</v>
      </c>
      <c r="C2537" s="35">
        <v>0.51056483838547995</v>
      </c>
      <c r="D2537" s="35">
        <v>0.52111672132207487</v>
      </c>
    </row>
    <row r="2538" spans="1:4" x14ac:dyDescent="0.25">
      <c r="A2538" s="34" t="s">
        <v>328</v>
      </c>
      <c r="B2538" s="35" t="e">
        <v>#DIV/0!</v>
      </c>
      <c r="C2538" s="35" t="e">
        <v>#DIV/0!</v>
      </c>
      <c r="D2538" s="35" t="e">
        <v>#DIV/0!</v>
      </c>
    </row>
    <row r="2539" spans="1:4" x14ac:dyDescent="0.25">
      <c r="A2539" s="34" t="s">
        <v>59</v>
      </c>
      <c r="B2539" s="35">
        <v>0.44176593578915513</v>
      </c>
      <c r="C2539" s="35">
        <v>0.4392133278159942</v>
      </c>
      <c r="D2539" s="35">
        <v>0.44431854376231605</v>
      </c>
    </row>
    <row r="2540" spans="1:4" x14ac:dyDescent="0.25">
      <c r="A2540" s="33" t="s">
        <v>120</v>
      </c>
      <c r="B2540" s="35">
        <v>0.40552416823603266</v>
      </c>
      <c r="C2540" s="35">
        <v>0.38179982549965691</v>
      </c>
      <c r="D2540" s="35">
        <v>0.4292485109724084</v>
      </c>
    </row>
    <row r="2541" spans="1:4" x14ac:dyDescent="0.25">
      <c r="A2541" s="34" t="s">
        <v>120</v>
      </c>
      <c r="B2541" s="35" t="e">
        <v>#DIV/0!</v>
      </c>
      <c r="C2541" s="35" t="e">
        <v>#DIV/0!</v>
      </c>
      <c r="D2541" s="35" t="e">
        <v>#DIV/0!</v>
      </c>
    </row>
    <row r="2542" spans="1:4" x14ac:dyDescent="0.25">
      <c r="A2542" s="34" t="s">
        <v>121</v>
      </c>
      <c r="B2542" s="35">
        <v>0.49152542372881358</v>
      </c>
      <c r="C2542" s="35">
        <v>0.46697518056114562</v>
      </c>
      <c r="D2542" s="35">
        <v>0.51607566689648154</v>
      </c>
    </row>
    <row r="2543" spans="1:4" x14ac:dyDescent="0.25">
      <c r="A2543" s="34" t="s">
        <v>122</v>
      </c>
      <c r="B2543" s="35">
        <v>0.31952291274325173</v>
      </c>
      <c r="C2543" s="35">
        <v>0.2966244704381682</v>
      </c>
      <c r="D2543" s="35">
        <v>0.34242135504833526</v>
      </c>
    </row>
    <row r="2544" spans="1:4" x14ac:dyDescent="0.25">
      <c r="A2544" s="33" t="s">
        <v>61</v>
      </c>
      <c r="B2544" s="35">
        <v>0.58840169568759348</v>
      </c>
      <c r="C2544" s="35">
        <v>0.57994350017886365</v>
      </c>
      <c r="D2544" s="35">
        <v>0.59685989119632321</v>
      </c>
    </row>
    <row r="2545" spans="1:4" x14ac:dyDescent="0.25">
      <c r="A2545" s="34" t="s">
        <v>63</v>
      </c>
      <c r="B2545" s="35">
        <v>0.7234687689508793</v>
      </c>
      <c r="C2545" s="35">
        <v>0.70188000732500344</v>
      </c>
      <c r="D2545" s="35">
        <v>0.74505753057675517</v>
      </c>
    </row>
    <row r="2546" spans="1:4" x14ac:dyDescent="0.25">
      <c r="A2546" s="34" t="s">
        <v>62</v>
      </c>
      <c r="B2546" s="35">
        <v>0.81995083981974604</v>
      </c>
      <c r="C2546" s="35">
        <v>0.81372803737064314</v>
      </c>
      <c r="D2546" s="35">
        <v>0.82617364226884893</v>
      </c>
    </row>
    <row r="2547" spans="1:4" x14ac:dyDescent="0.25">
      <c r="A2547" s="34" t="s">
        <v>64</v>
      </c>
      <c r="B2547" s="35">
        <v>0</v>
      </c>
      <c r="C2547" s="35">
        <v>0</v>
      </c>
      <c r="D2547" s="35">
        <v>0</v>
      </c>
    </row>
    <row r="2548" spans="1:4" x14ac:dyDescent="0.25">
      <c r="A2548" s="34" t="s">
        <v>61</v>
      </c>
      <c r="B2548" s="35" t="e">
        <v>#DIV/0!</v>
      </c>
      <c r="C2548" s="35" t="e">
        <v>#DIV/0!</v>
      </c>
      <c r="D2548" s="35" t="e">
        <v>#DIV/0!</v>
      </c>
    </row>
    <row r="2549" spans="1:4" x14ac:dyDescent="0.25">
      <c r="A2549" s="34" t="s">
        <v>59</v>
      </c>
      <c r="B2549" s="35">
        <v>0.81018717397974838</v>
      </c>
      <c r="C2549" s="35">
        <v>0.80416595601980811</v>
      </c>
      <c r="D2549" s="35">
        <v>0.81620839193968864</v>
      </c>
    </row>
    <row r="2550" spans="1:4" x14ac:dyDescent="0.25">
      <c r="A2550" s="33" t="s">
        <v>172</v>
      </c>
      <c r="B2550" s="35">
        <v>0.61914574977728176</v>
      </c>
      <c r="C2550" s="35">
        <v>0.61258982685379504</v>
      </c>
      <c r="D2550" s="35">
        <v>0.62570167270076849</v>
      </c>
    </row>
    <row r="2551" spans="1:4" x14ac:dyDescent="0.25">
      <c r="A2551" s="34" t="s">
        <v>174</v>
      </c>
      <c r="B2551" s="35">
        <v>0.74197860962566842</v>
      </c>
      <c r="C2551" s="35">
        <v>0.72387487423318875</v>
      </c>
      <c r="D2551" s="35">
        <v>0.76008234501814809</v>
      </c>
    </row>
    <row r="2552" spans="1:4" x14ac:dyDescent="0.25">
      <c r="A2552" s="34" t="s">
        <v>173</v>
      </c>
      <c r="B2552" s="35">
        <v>0.87254406100455206</v>
      </c>
      <c r="C2552" s="35">
        <v>0.86846708753735857</v>
      </c>
      <c r="D2552" s="35">
        <v>0.87662103447174555</v>
      </c>
    </row>
    <row r="2553" spans="1:4" x14ac:dyDescent="0.25">
      <c r="A2553" s="34" t="s">
        <v>175</v>
      </c>
      <c r="B2553" s="35">
        <v>0</v>
      </c>
      <c r="C2553" s="35">
        <v>0</v>
      </c>
      <c r="D2553" s="35">
        <v>0</v>
      </c>
    </row>
    <row r="2554" spans="1:4" x14ac:dyDescent="0.25">
      <c r="A2554" s="34" t="s">
        <v>172</v>
      </c>
      <c r="B2554" s="35" t="e">
        <v>#DIV/0!</v>
      </c>
      <c r="C2554" s="35" t="e">
        <v>#DIV/0!</v>
      </c>
      <c r="D2554" s="35" t="e">
        <v>#DIV/0!</v>
      </c>
    </row>
    <row r="2555" spans="1:4" x14ac:dyDescent="0.25">
      <c r="A2555" s="34" t="s">
        <v>59</v>
      </c>
      <c r="B2555" s="35">
        <v>0.86206032847890657</v>
      </c>
      <c r="C2555" s="35">
        <v>0.85801734564463294</v>
      </c>
      <c r="D2555" s="35">
        <v>0.86610331131318019</v>
      </c>
    </row>
    <row r="2556" spans="1:4" x14ac:dyDescent="0.25">
      <c r="A2556" s="33" t="s">
        <v>72</v>
      </c>
      <c r="B2556" s="35">
        <v>0.61158667946694689</v>
      </c>
      <c r="C2556" s="35">
        <v>0.53666751325572759</v>
      </c>
      <c r="D2556" s="35">
        <v>0.68650584567816608</v>
      </c>
    </row>
    <row r="2557" spans="1:4" x14ac:dyDescent="0.25">
      <c r="A2557" s="34" t="s">
        <v>74</v>
      </c>
      <c r="B2557" s="35">
        <v>0.61968838526912184</v>
      </c>
      <c r="C2557" s="35">
        <v>0.59436654903913466</v>
      </c>
      <c r="D2557" s="35">
        <v>0.64501022149910903</v>
      </c>
    </row>
    <row r="2558" spans="1:4" x14ac:dyDescent="0.25">
      <c r="A2558" s="34" t="s">
        <v>75</v>
      </c>
      <c r="B2558" s="35">
        <v>0.51047120418848169</v>
      </c>
      <c r="C2558" s="35">
        <v>0.46034103897233941</v>
      </c>
      <c r="D2558" s="35">
        <v>0.56060136940462402</v>
      </c>
    </row>
    <row r="2559" spans="1:4" x14ac:dyDescent="0.25">
      <c r="A2559" s="34" t="s">
        <v>73</v>
      </c>
      <c r="B2559" s="35">
        <v>0.70981210855949894</v>
      </c>
      <c r="C2559" s="35">
        <v>0.68634611038648763</v>
      </c>
      <c r="D2559" s="35">
        <v>0.73327810673251026</v>
      </c>
    </row>
    <row r="2560" spans="1:4" x14ac:dyDescent="0.25">
      <c r="A2560" s="34" t="s">
        <v>76</v>
      </c>
      <c r="B2560" s="35">
        <v>0.5714285714285714</v>
      </c>
      <c r="C2560" s="35">
        <v>0.31219894349225696</v>
      </c>
      <c r="D2560" s="35">
        <v>0.83065819936488583</v>
      </c>
    </row>
    <row r="2561" spans="1:4" x14ac:dyDescent="0.25">
      <c r="A2561" s="34" t="s">
        <v>72</v>
      </c>
      <c r="B2561" s="35" t="e">
        <v>#DIV/0!</v>
      </c>
      <c r="C2561" s="35" t="e">
        <v>#DIV/0!</v>
      </c>
      <c r="D2561" s="35" t="e">
        <v>#DIV/0!</v>
      </c>
    </row>
    <row r="2562" spans="1:4" x14ac:dyDescent="0.25">
      <c r="A2562" s="34" t="s">
        <v>59</v>
      </c>
      <c r="B2562" s="35">
        <v>0.64653312788906014</v>
      </c>
      <c r="C2562" s="35">
        <v>0.63008492438841923</v>
      </c>
      <c r="D2562" s="35">
        <v>0.66298133138970106</v>
      </c>
    </row>
    <row r="2563" spans="1:4" x14ac:dyDescent="0.25">
      <c r="A2563" s="33" t="s">
        <v>177</v>
      </c>
      <c r="B2563" s="35">
        <v>0.40235289132336827</v>
      </c>
      <c r="C2563" s="35">
        <v>0.3878100842277562</v>
      </c>
      <c r="D2563" s="35">
        <v>0.41689569841898033</v>
      </c>
    </row>
    <row r="2564" spans="1:4" x14ac:dyDescent="0.25">
      <c r="A2564" s="34" t="s">
        <v>174</v>
      </c>
      <c r="B2564" s="35">
        <v>0.36836283185840712</v>
      </c>
      <c r="C2564" s="35">
        <v>0.3369184112756487</v>
      </c>
      <c r="D2564" s="35">
        <v>0.39980725244116555</v>
      </c>
    </row>
    <row r="2565" spans="1:4" x14ac:dyDescent="0.25">
      <c r="A2565" s="34" t="s">
        <v>173</v>
      </c>
      <c r="B2565" s="35">
        <v>0.64296520423600612</v>
      </c>
      <c r="C2565" s="35">
        <v>0.62915960288384198</v>
      </c>
      <c r="D2565" s="35">
        <v>0.65677080558817025</v>
      </c>
    </row>
    <row r="2566" spans="1:4" x14ac:dyDescent="0.25">
      <c r="A2566" s="34" t="s">
        <v>175</v>
      </c>
      <c r="B2566" s="35">
        <v>0</v>
      </c>
      <c r="C2566" s="35">
        <v>0</v>
      </c>
      <c r="D2566" s="35">
        <v>0</v>
      </c>
    </row>
    <row r="2567" spans="1:4" x14ac:dyDescent="0.25">
      <c r="A2567" s="34" t="s">
        <v>177</v>
      </c>
      <c r="B2567" s="35" t="e">
        <v>#DIV/0!</v>
      </c>
      <c r="C2567" s="35" t="e">
        <v>#DIV/0!</v>
      </c>
      <c r="D2567" s="35" t="e">
        <v>#DIV/0!</v>
      </c>
    </row>
    <row r="2568" spans="1:4" x14ac:dyDescent="0.25">
      <c r="A2568" s="34" t="s">
        <v>59</v>
      </c>
      <c r="B2568" s="35">
        <v>0.59808352919905983</v>
      </c>
      <c r="C2568" s="35">
        <v>0.58516232275153413</v>
      </c>
      <c r="D2568" s="35">
        <v>0.61100473564658553</v>
      </c>
    </row>
    <row r="2569" spans="1:4" x14ac:dyDescent="0.25">
      <c r="A2569" s="33" t="s">
        <v>50</v>
      </c>
      <c r="B2569" s="35">
        <v>0.45333333333333331</v>
      </c>
      <c r="C2569" s="35">
        <v>0.39699998474687909</v>
      </c>
      <c r="D2569" s="35">
        <v>0.50966668191978748</v>
      </c>
    </row>
    <row r="2570" spans="1:4" x14ac:dyDescent="0.25">
      <c r="A2570" s="34" t="s">
        <v>50</v>
      </c>
      <c r="B2570" s="35">
        <v>0.45333333333333331</v>
      </c>
      <c r="C2570" s="35">
        <v>0.39699998474687909</v>
      </c>
      <c r="D2570" s="35">
        <v>0.50966668191978748</v>
      </c>
    </row>
    <row r="2571" spans="1:4" x14ac:dyDescent="0.25">
      <c r="A2571" s="33" t="s">
        <v>90</v>
      </c>
      <c r="B2571" s="35">
        <v>1.6025641025641024E-2</v>
      </c>
      <c r="C2571" s="35">
        <v>0</v>
      </c>
      <c r="D2571" s="35">
        <v>4.3401339855596514E-2</v>
      </c>
    </row>
    <row r="2572" spans="1:4" x14ac:dyDescent="0.25">
      <c r="A2572" s="34" t="s">
        <v>94</v>
      </c>
      <c r="B2572" s="35">
        <v>1.9230769230769232E-2</v>
      </c>
      <c r="C2572" s="35">
        <v>0</v>
      </c>
      <c r="D2572" s="35">
        <v>5.6558891496426206E-2</v>
      </c>
    </row>
    <row r="2573" spans="1:4" x14ac:dyDescent="0.25">
      <c r="A2573" s="34" t="s">
        <v>98</v>
      </c>
      <c r="B2573" s="35">
        <v>0</v>
      </c>
      <c r="C2573" s="35">
        <v>0</v>
      </c>
      <c r="D2573" s="35">
        <v>0</v>
      </c>
    </row>
    <row r="2574" spans="1:4" x14ac:dyDescent="0.25">
      <c r="A2574" s="34" t="s">
        <v>102</v>
      </c>
      <c r="B2574" s="35">
        <v>1.9230769230769232E-2</v>
      </c>
      <c r="C2574" s="35">
        <v>0</v>
      </c>
      <c r="D2574" s="35">
        <v>5.6558891496426206E-2</v>
      </c>
    </row>
    <row r="2575" spans="1:4" x14ac:dyDescent="0.25">
      <c r="A2575" s="34" t="s">
        <v>90</v>
      </c>
      <c r="B2575" s="35" t="e">
        <v>#DIV/0!</v>
      </c>
      <c r="C2575" s="35" t="e">
        <v>#DIV/0!</v>
      </c>
      <c r="D2575" s="35" t="e">
        <v>#DIV/0!</v>
      </c>
    </row>
    <row r="2576" spans="1:4" x14ac:dyDescent="0.25">
      <c r="A2576" s="34" t="s">
        <v>92</v>
      </c>
      <c r="B2576" s="35">
        <v>3.8461538461538464E-2</v>
      </c>
      <c r="C2576" s="35">
        <v>0</v>
      </c>
      <c r="D2576" s="35">
        <v>9.0731364644300427E-2</v>
      </c>
    </row>
    <row r="2577" spans="1:4" x14ac:dyDescent="0.25">
      <c r="A2577" s="34" t="s">
        <v>96</v>
      </c>
      <c r="B2577" s="35">
        <v>0</v>
      </c>
      <c r="C2577" s="35">
        <v>0</v>
      </c>
      <c r="D2577" s="35">
        <v>0</v>
      </c>
    </row>
    <row r="2578" spans="1:4" x14ac:dyDescent="0.25">
      <c r="A2578" s="34" t="s">
        <v>100</v>
      </c>
      <c r="B2578" s="35">
        <v>3.8461538461538464E-2</v>
      </c>
      <c r="C2578" s="35">
        <v>0</v>
      </c>
      <c r="D2578" s="35">
        <v>9.0731364644300427E-2</v>
      </c>
    </row>
    <row r="2579" spans="1:4" x14ac:dyDescent="0.25">
      <c r="A2579" s="34" t="s">
        <v>93</v>
      </c>
      <c r="B2579" s="35">
        <v>1.9230769230769232E-2</v>
      </c>
      <c r="C2579" s="35">
        <v>0</v>
      </c>
      <c r="D2579" s="35">
        <v>5.6558891496426206E-2</v>
      </c>
    </row>
    <row r="2580" spans="1:4" x14ac:dyDescent="0.25">
      <c r="A2580" s="34" t="s">
        <v>97</v>
      </c>
      <c r="B2580" s="35">
        <v>0</v>
      </c>
      <c r="C2580" s="35">
        <v>0</v>
      </c>
      <c r="D2580" s="35">
        <v>0</v>
      </c>
    </row>
    <row r="2581" spans="1:4" x14ac:dyDescent="0.25">
      <c r="A2581" s="34" t="s">
        <v>101</v>
      </c>
      <c r="B2581" s="35">
        <v>1.9230769230769232E-2</v>
      </c>
      <c r="C2581" s="35">
        <v>0</v>
      </c>
      <c r="D2581" s="35">
        <v>5.6558891496426206E-2</v>
      </c>
    </row>
    <row r="2582" spans="1:4" x14ac:dyDescent="0.25">
      <c r="A2582" s="34" t="s">
        <v>91</v>
      </c>
      <c r="B2582" s="35">
        <v>1.9230769230769232E-2</v>
      </c>
      <c r="C2582" s="35">
        <v>0</v>
      </c>
      <c r="D2582" s="35">
        <v>5.6558891496426206E-2</v>
      </c>
    </row>
    <row r="2583" spans="1:4" x14ac:dyDescent="0.25">
      <c r="A2583" s="34" t="s">
        <v>95</v>
      </c>
      <c r="B2583" s="35">
        <v>0</v>
      </c>
      <c r="C2583" s="35">
        <v>0</v>
      </c>
      <c r="D2583" s="35">
        <v>0</v>
      </c>
    </row>
    <row r="2584" spans="1:4" x14ac:dyDescent="0.25">
      <c r="A2584" s="34" t="s">
        <v>99</v>
      </c>
      <c r="B2584" s="35">
        <v>1.9230769230769232E-2</v>
      </c>
      <c r="C2584" s="35">
        <v>0</v>
      </c>
      <c r="D2584" s="35">
        <v>5.6558891496426206E-2</v>
      </c>
    </row>
    <row r="2585" spans="1:4" x14ac:dyDescent="0.25">
      <c r="A2585" s="33" t="s">
        <v>326</v>
      </c>
      <c r="B2585" s="35">
        <v>0</v>
      </c>
      <c r="C2585" s="35">
        <v>0</v>
      </c>
      <c r="D2585" s="35">
        <v>0</v>
      </c>
    </row>
    <row r="2586" spans="1:4" x14ac:dyDescent="0.25">
      <c r="A2586" s="34" t="s">
        <v>326</v>
      </c>
      <c r="B2586" s="35">
        <v>0</v>
      </c>
      <c r="C2586" s="35">
        <v>0</v>
      </c>
      <c r="D2586" s="35">
        <v>0</v>
      </c>
    </row>
    <row r="2587" spans="1:4" x14ac:dyDescent="0.25">
      <c r="A2587" s="33" t="s">
        <v>52</v>
      </c>
      <c r="B2587" s="35">
        <v>0.61557177615571779</v>
      </c>
      <c r="C2587" s="35">
        <v>0.56854100037063393</v>
      </c>
      <c r="D2587" s="35">
        <v>0.66260255194080164</v>
      </c>
    </row>
    <row r="2588" spans="1:4" x14ac:dyDescent="0.25">
      <c r="A2588" s="34" t="s">
        <v>52</v>
      </c>
      <c r="B2588" s="35">
        <v>0.61557177615571779</v>
      </c>
      <c r="C2588" s="35">
        <v>0.56854100037063393</v>
      </c>
      <c r="D2588" s="35">
        <v>0.66260255194080164</v>
      </c>
    </row>
    <row r="2589" spans="1:4" x14ac:dyDescent="0.25">
      <c r="A2589" s="33" t="s">
        <v>238</v>
      </c>
      <c r="B2589" s="35">
        <v>0.40437534560119615</v>
      </c>
      <c r="C2589" s="35">
        <v>0.39977035441675507</v>
      </c>
      <c r="D2589" s="35">
        <v>0.40898033678563722</v>
      </c>
    </row>
    <row r="2590" spans="1:4" x14ac:dyDescent="0.25">
      <c r="A2590" s="34" t="s">
        <v>240</v>
      </c>
      <c r="B2590" s="35">
        <v>0.44022263755673768</v>
      </c>
      <c r="C2590" s="35">
        <v>0.43581318681515185</v>
      </c>
      <c r="D2590" s="35">
        <v>0.44463208829832351</v>
      </c>
    </row>
    <row r="2591" spans="1:4" x14ac:dyDescent="0.25">
      <c r="A2591" s="34" t="s">
        <v>241</v>
      </c>
      <c r="B2591" s="35">
        <v>0.25356713082344851</v>
      </c>
      <c r="C2591" s="35">
        <v>0.24566155701801637</v>
      </c>
      <c r="D2591" s="35">
        <v>0.26147270462888061</v>
      </c>
    </row>
    <row r="2592" spans="1:4" x14ac:dyDescent="0.25">
      <c r="A2592" s="34" t="s">
        <v>239</v>
      </c>
      <c r="B2592" s="35">
        <v>0.47783345202970801</v>
      </c>
      <c r="C2592" s="35">
        <v>0.47434205523849349</v>
      </c>
      <c r="D2592" s="35">
        <v>0.48132484882092252</v>
      </c>
    </row>
    <row r="2593" spans="1:4" x14ac:dyDescent="0.25">
      <c r="A2593" s="34" t="s">
        <v>238</v>
      </c>
      <c r="B2593" s="35" t="e">
        <v>#DIV/0!</v>
      </c>
      <c r="C2593" s="35" t="e">
        <v>#DIV/0!</v>
      </c>
      <c r="D2593" s="35" t="e">
        <v>#DIV/0!</v>
      </c>
    </row>
    <row r="2594" spans="1:4" x14ac:dyDescent="0.25">
      <c r="A2594" s="34" t="s">
        <v>59</v>
      </c>
      <c r="B2594" s="35">
        <v>0.44587816199489044</v>
      </c>
      <c r="C2594" s="35">
        <v>0.44326461859535865</v>
      </c>
      <c r="D2594" s="35">
        <v>0.44849170539442224</v>
      </c>
    </row>
    <row r="2595" spans="1:4" x14ac:dyDescent="0.25">
      <c r="A2595" s="33" t="s">
        <v>23</v>
      </c>
      <c r="B2595" s="35">
        <v>0.66167242924830327</v>
      </c>
      <c r="C2595" s="35">
        <v>0.61993520774249866</v>
      </c>
      <c r="D2595" s="35">
        <v>0.70340965075410777</v>
      </c>
    </row>
    <row r="2596" spans="1:4" x14ac:dyDescent="0.25">
      <c r="A2596" s="34" t="s">
        <v>23</v>
      </c>
      <c r="B2596" s="35" t="e">
        <v>#DIV/0!</v>
      </c>
      <c r="C2596" s="35" t="e">
        <v>#DIV/0!</v>
      </c>
      <c r="D2596" s="35" t="e">
        <v>#DIV/0!</v>
      </c>
    </row>
    <row r="2597" spans="1:4" x14ac:dyDescent="0.25">
      <c r="A2597" s="34" t="s">
        <v>42</v>
      </c>
      <c r="B2597" s="35">
        <v>0.36009732360097324</v>
      </c>
      <c r="C2597" s="35">
        <v>0.31368833856738237</v>
      </c>
      <c r="D2597" s="35">
        <v>0.40650630863456411</v>
      </c>
    </row>
    <row r="2598" spans="1:4" x14ac:dyDescent="0.25">
      <c r="A2598" s="34" t="s">
        <v>34</v>
      </c>
      <c r="B2598" s="35">
        <v>0.69099756690997571</v>
      </c>
      <c r="C2598" s="35">
        <v>0.64632361534198246</v>
      </c>
      <c r="D2598" s="35">
        <v>0.73567151847796897</v>
      </c>
    </row>
    <row r="2599" spans="1:4" x14ac:dyDescent="0.25">
      <c r="A2599" s="34" t="s">
        <v>35</v>
      </c>
      <c r="B2599" s="35">
        <v>0.66666666666666663</v>
      </c>
      <c r="C2599" s="35">
        <v>0.62109143304754311</v>
      </c>
      <c r="D2599" s="35">
        <v>0.71224190028579015</v>
      </c>
    </row>
    <row r="2600" spans="1:4" x14ac:dyDescent="0.25">
      <c r="A2600" s="34" t="s">
        <v>36</v>
      </c>
      <c r="B2600" s="35">
        <v>0.65693430656934304</v>
      </c>
      <c r="C2600" s="35">
        <v>0.61103725609568993</v>
      </c>
      <c r="D2600" s="35">
        <v>0.70283135704299615</v>
      </c>
    </row>
    <row r="2601" spans="1:4" x14ac:dyDescent="0.25">
      <c r="A2601" s="34" t="s">
        <v>37</v>
      </c>
      <c r="B2601" s="35">
        <v>0.59124087591240881</v>
      </c>
      <c r="C2601" s="35">
        <v>0.54371270334749611</v>
      </c>
      <c r="D2601" s="35">
        <v>0.63876904847732152</v>
      </c>
    </row>
    <row r="2602" spans="1:4" x14ac:dyDescent="0.25">
      <c r="A2602" s="34" t="s">
        <v>38</v>
      </c>
      <c r="B2602" s="35">
        <v>0.39659367396593675</v>
      </c>
      <c r="C2602" s="35">
        <v>0.34929891884457942</v>
      </c>
      <c r="D2602" s="35">
        <v>0.44388842908729409</v>
      </c>
    </row>
    <row r="2603" spans="1:4" x14ac:dyDescent="0.25">
      <c r="A2603" s="34" t="s">
        <v>39</v>
      </c>
      <c r="B2603" s="35">
        <v>0.58150851581508511</v>
      </c>
      <c r="C2603" s="35">
        <v>0.53381531034120766</v>
      </c>
      <c r="D2603" s="35">
        <v>0.62920172128896257</v>
      </c>
    </row>
    <row r="2604" spans="1:4" x14ac:dyDescent="0.25">
      <c r="A2604" s="34" t="s">
        <v>40</v>
      </c>
      <c r="B2604" s="35">
        <v>0.39172749391727496</v>
      </c>
      <c r="C2604" s="35">
        <v>0.34453463571338155</v>
      </c>
      <c r="D2604" s="35">
        <v>0.43892035212116837</v>
      </c>
    </row>
    <row r="2605" spans="1:4" x14ac:dyDescent="0.25">
      <c r="A2605" s="34" t="s">
        <v>41</v>
      </c>
      <c r="B2605" s="35">
        <v>0.36496350364963503</v>
      </c>
      <c r="C2605" s="35">
        <v>0.31841998400744798</v>
      </c>
      <c r="D2605" s="35">
        <v>0.41150702329182209</v>
      </c>
    </row>
    <row r="2606" spans="1:4" x14ac:dyDescent="0.25">
      <c r="A2606" s="34" t="s">
        <v>24</v>
      </c>
      <c r="B2606" s="35">
        <v>0.71532846715328469</v>
      </c>
      <c r="C2606" s="35">
        <v>0.671701006589144</v>
      </c>
      <c r="D2606" s="35">
        <v>0.75895592771742537</v>
      </c>
    </row>
    <row r="2607" spans="1:4" x14ac:dyDescent="0.25">
      <c r="A2607" s="34" t="s">
        <v>31</v>
      </c>
      <c r="B2607" s="35">
        <v>0.84428223844282235</v>
      </c>
      <c r="C2607" s="35">
        <v>0.80922739249257369</v>
      </c>
      <c r="D2607" s="35">
        <v>0.87933708439307101</v>
      </c>
    </row>
    <row r="2608" spans="1:4" x14ac:dyDescent="0.25">
      <c r="A2608" s="34" t="s">
        <v>28</v>
      </c>
      <c r="B2608" s="35">
        <v>0.8978102189781022</v>
      </c>
      <c r="C2608" s="35">
        <v>0.86852616714954167</v>
      </c>
      <c r="D2608" s="35">
        <v>0.92709427080666273</v>
      </c>
    </row>
    <row r="2609" spans="1:4" x14ac:dyDescent="0.25">
      <c r="A2609" s="34" t="s">
        <v>27</v>
      </c>
      <c r="B2609" s="35">
        <v>0.82725060827250607</v>
      </c>
      <c r="C2609" s="35">
        <v>0.79070274669159546</v>
      </c>
      <c r="D2609" s="35">
        <v>0.86379846985341668</v>
      </c>
    </row>
    <row r="2610" spans="1:4" x14ac:dyDescent="0.25">
      <c r="A2610" s="34" t="s">
        <v>33</v>
      </c>
      <c r="B2610" s="35">
        <v>0.47931873479318737</v>
      </c>
      <c r="C2610" s="35">
        <v>0.43102026869464272</v>
      </c>
      <c r="D2610" s="35">
        <v>0.52761720089173203</v>
      </c>
    </row>
    <row r="2611" spans="1:4" x14ac:dyDescent="0.25">
      <c r="A2611" s="34" t="s">
        <v>25</v>
      </c>
      <c r="B2611" s="35">
        <v>0.86131386861313863</v>
      </c>
      <c r="C2611" s="35">
        <v>0.82789956631100992</v>
      </c>
      <c r="D2611" s="35">
        <v>0.89472817091526735</v>
      </c>
    </row>
    <row r="2612" spans="1:4" x14ac:dyDescent="0.25">
      <c r="A2612" s="34" t="s">
        <v>26</v>
      </c>
      <c r="B2612" s="35">
        <v>0.87834549878345503</v>
      </c>
      <c r="C2612" s="35">
        <v>0.84674223459501174</v>
      </c>
      <c r="D2612" s="35">
        <v>0.90994876297189831</v>
      </c>
    </row>
    <row r="2613" spans="1:4" x14ac:dyDescent="0.25">
      <c r="A2613" s="34" t="s">
        <v>30</v>
      </c>
      <c r="B2613" s="35">
        <v>0.76642335766423353</v>
      </c>
      <c r="C2613" s="35">
        <v>0.72551761970432704</v>
      </c>
      <c r="D2613" s="35">
        <v>0.80732909562414001</v>
      </c>
    </row>
    <row r="2614" spans="1:4" x14ac:dyDescent="0.25">
      <c r="A2614" s="34" t="s">
        <v>32</v>
      </c>
      <c r="B2614" s="35">
        <v>0.73236009732360097</v>
      </c>
      <c r="C2614" s="35">
        <v>0.68955722349974236</v>
      </c>
      <c r="D2614" s="35">
        <v>0.77516297114745958</v>
      </c>
    </row>
    <row r="2615" spans="1:4" x14ac:dyDescent="0.25">
      <c r="A2615" s="34" t="s">
        <v>29</v>
      </c>
      <c r="B2615" s="35">
        <v>0.86861313868613144</v>
      </c>
      <c r="C2615" s="35">
        <v>0.83595252607317838</v>
      </c>
      <c r="D2615" s="35">
        <v>0.90127375129908449</v>
      </c>
    </row>
    <row r="2616" spans="1:4" x14ac:dyDescent="0.25">
      <c r="A2616" s="33" t="s">
        <v>56</v>
      </c>
      <c r="B2616" s="35">
        <v>0.30174241998177226</v>
      </c>
      <c r="C2616" s="35">
        <v>0.28864878081244738</v>
      </c>
      <c r="D2616" s="35">
        <v>0.31483605915109708</v>
      </c>
    </row>
    <row r="2617" spans="1:4" x14ac:dyDescent="0.25">
      <c r="A2617" s="34" t="s">
        <v>57</v>
      </c>
      <c r="B2617" s="35">
        <v>0.28351109829922166</v>
      </c>
      <c r="C2617" s="35">
        <v>0.2729056583400245</v>
      </c>
      <c r="D2617" s="35">
        <v>0.29411653825841882</v>
      </c>
    </row>
    <row r="2618" spans="1:4" x14ac:dyDescent="0.25">
      <c r="A2618" s="34" t="s">
        <v>58</v>
      </c>
      <c r="B2618" s="35">
        <v>0.3274257864421799</v>
      </c>
      <c r="C2618" s="35">
        <v>0.3080652744679212</v>
      </c>
      <c r="D2618" s="35">
        <v>0.3467862984164386</v>
      </c>
    </row>
    <row r="2619" spans="1:4" x14ac:dyDescent="0.25">
      <c r="A2619" s="34" t="s">
        <v>56</v>
      </c>
      <c r="B2619" s="35" t="e">
        <v>#DIV/0!</v>
      </c>
      <c r="C2619" s="35" t="e">
        <v>#DIV/0!</v>
      </c>
      <c r="D2619" s="35" t="e">
        <v>#DIV/0!</v>
      </c>
    </row>
    <row r="2620" spans="1:4" x14ac:dyDescent="0.25">
      <c r="A2620" s="34" t="s">
        <v>59</v>
      </c>
      <c r="B2620" s="35">
        <v>0.29429037520391516</v>
      </c>
      <c r="C2620" s="35">
        <v>0.28497540962939644</v>
      </c>
      <c r="D2620" s="35">
        <v>0.30360534077843387</v>
      </c>
    </row>
    <row r="2621" spans="1:4" x14ac:dyDescent="0.25">
      <c r="A2621" s="33" t="s">
        <v>54</v>
      </c>
      <c r="B2621" s="35" t="e">
        <v>#DIV/0!</v>
      </c>
      <c r="C2621" s="35" t="e">
        <v>#DIV/0!</v>
      </c>
      <c r="D2621" s="35" t="e">
        <v>#DIV/0!</v>
      </c>
    </row>
    <row r="2622" spans="1:4" x14ac:dyDescent="0.25">
      <c r="A2622" s="34" t="s">
        <v>54</v>
      </c>
      <c r="B2622" s="35" t="e">
        <v>#DIV/0!</v>
      </c>
      <c r="C2622" s="35" t="e">
        <v>#DIV/0!</v>
      </c>
      <c r="D2622" s="35" t="e">
        <v>#DIV/0!</v>
      </c>
    </row>
    <row r="2623" spans="1:4" x14ac:dyDescent="0.25">
      <c r="A2623" s="33" t="s">
        <v>104</v>
      </c>
      <c r="B2623" s="35">
        <v>0.54841849148418498</v>
      </c>
      <c r="C2623" s="35">
        <v>0.50266683207782181</v>
      </c>
      <c r="D2623" s="35">
        <v>0.59417015089054803</v>
      </c>
    </row>
    <row r="2624" spans="1:4" x14ac:dyDescent="0.25">
      <c r="A2624" s="34" t="s">
        <v>243</v>
      </c>
      <c r="B2624" s="35">
        <v>0.34063260340632601</v>
      </c>
      <c r="C2624" s="35">
        <v>0.29481398370390044</v>
      </c>
      <c r="D2624" s="35">
        <v>0.38645122310875157</v>
      </c>
    </row>
    <row r="2625" spans="1:4" x14ac:dyDescent="0.25">
      <c r="A2625" s="34" t="s">
        <v>109</v>
      </c>
      <c r="B2625" s="35">
        <v>0.59854014598540151</v>
      </c>
      <c r="C2625" s="35">
        <v>0.55114838307223157</v>
      </c>
      <c r="D2625" s="35">
        <v>0.64593190889857144</v>
      </c>
    </row>
    <row r="2626" spans="1:4" x14ac:dyDescent="0.25">
      <c r="A2626" s="34" t="s">
        <v>104</v>
      </c>
      <c r="B2626" s="35" t="e">
        <v>#DIV/0!</v>
      </c>
      <c r="C2626" s="35" t="e">
        <v>#DIV/0!</v>
      </c>
      <c r="D2626" s="35" t="e">
        <v>#DIV/0!</v>
      </c>
    </row>
    <row r="2627" spans="1:4" x14ac:dyDescent="0.25">
      <c r="A2627" s="34" t="s">
        <v>108</v>
      </c>
      <c r="B2627" s="35">
        <v>0.44038929440389296</v>
      </c>
      <c r="C2627" s="35">
        <v>0.39239423384572092</v>
      </c>
      <c r="D2627" s="35">
        <v>0.488384354962065</v>
      </c>
    </row>
    <row r="2628" spans="1:4" x14ac:dyDescent="0.25">
      <c r="A2628" s="34" t="s">
        <v>105</v>
      </c>
      <c r="B2628" s="35">
        <v>0.78345498783454992</v>
      </c>
      <c r="C2628" s="35">
        <v>0.74363361045753817</v>
      </c>
      <c r="D2628" s="35">
        <v>0.82327636521156167</v>
      </c>
    </row>
    <row r="2629" spans="1:4" x14ac:dyDescent="0.25">
      <c r="A2629" s="34" t="s">
        <v>106</v>
      </c>
      <c r="B2629" s="35">
        <v>0.57907542579075422</v>
      </c>
      <c r="C2629" s="35">
        <v>0.53134394930971807</v>
      </c>
      <c r="D2629" s="35">
        <v>0.62680690227179037</v>
      </c>
    </row>
    <row r="2630" spans="1:4" x14ac:dyDescent="0.25">
      <c r="A2630" s="33" t="s">
        <v>78</v>
      </c>
      <c r="B2630" s="35">
        <v>0.47688564476885642</v>
      </c>
      <c r="C2630" s="35">
        <v>0.4285974906538918</v>
      </c>
      <c r="D2630" s="35">
        <v>0.52517379888382099</v>
      </c>
    </row>
    <row r="2631" spans="1:4" x14ac:dyDescent="0.25">
      <c r="A2631" s="34" t="s">
        <v>78</v>
      </c>
      <c r="B2631" s="35">
        <v>0.47688564476885642</v>
      </c>
      <c r="C2631" s="35">
        <v>0.4285974906538918</v>
      </c>
      <c r="D2631" s="35">
        <v>0.52517379888382099</v>
      </c>
    </row>
    <row r="2632" spans="1:4" x14ac:dyDescent="0.25">
      <c r="A2632" s="33" t="s">
        <v>324</v>
      </c>
      <c r="B2632" s="35">
        <v>0.48148148148148145</v>
      </c>
      <c r="C2632" s="35">
        <v>0.29300979396482363</v>
      </c>
      <c r="D2632" s="35">
        <v>0.66995316899813928</v>
      </c>
    </row>
    <row r="2633" spans="1:4" x14ac:dyDescent="0.25">
      <c r="A2633" s="34" t="s">
        <v>324</v>
      </c>
      <c r="B2633" s="35">
        <v>0.48148148148148145</v>
      </c>
      <c r="C2633" s="35">
        <v>0.29300979396482363</v>
      </c>
      <c r="D2633" s="35">
        <v>0.66995316899813928</v>
      </c>
    </row>
    <row r="2634" spans="1:4" x14ac:dyDescent="0.25">
      <c r="A2634" s="33" t="s">
        <v>322</v>
      </c>
      <c r="B2634" s="35">
        <v>0.787321063394683</v>
      </c>
      <c r="C2634" s="35">
        <v>0.76167475742556456</v>
      </c>
      <c r="D2634" s="35">
        <v>0.81296736936380143</v>
      </c>
    </row>
    <row r="2635" spans="1:4" x14ac:dyDescent="0.25">
      <c r="A2635" s="34" t="s">
        <v>347</v>
      </c>
      <c r="B2635" s="35">
        <v>0.787321063394683</v>
      </c>
      <c r="C2635" s="35">
        <v>0.76167475742556456</v>
      </c>
      <c r="D2635" s="35">
        <v>0.81296736936380143</v>
      </c>
    </row>
    <row r="2636" spans="1:4" x14ac:dyDescent="0.25">
      <c r="A2636" s="33" t="s">
        <v>153</v>
      </c>
      <c r="B2636" s="35">
        <v>8.4794391260574545E-2</v>
      </c>
      <c r="C2636" s="35">
        <v>4.9779886461236544E-2</v>
      </c>
      <c r="D2636" s="35">
        <v>0.1216778227974676</v>
      </c>
    </row>
    <row r="2637" spans="1:4" x14ac:dyDescent="0.25">
      <c r="A2637" s="34" t="s">
        <v>129</v>
      </c>
      <c r="B2637" s="35">
        <v>6.1538461538461542E-2</v>
      </c>
      <c r="C2637" s="35">
        <v>3.1158522637536878E-3</v>
      </c>
      <c r="D2637" s="35">
        <v>0.1199610708131694</v>
      </c>
    </row>
    <row r="2638" spans="1:4" x14ac:dyDescent="0.25">
      <c r="A2638" s="34" t="s">
        <v>154</v>
      </c>
      <c r="B2638" s="35">
        <v>0.12849162011173185</v>
      </c>
      <c r="C2638" s="35">
        <v>9.3826896308236124E-2</v>
      </c>
      <c r="D2638" s="35">
        <v>0.16315634391522757</v>
      </c>
    </row>
    <row r="2639" spans="1:4" x14ac:dyDescent="0.25">
      <c r="A2639" s="34" t="s">
        <v>135</v>
      </c>
      <c r="B2639" s="35">
        <v>0.1182033096926714</v>
      </c>
      <c r="C2639" s="35">
        <v>8.7436324793944045E-2</v>
      </c>
      <c r="D2639" s="35">
        <v>0.14897029459139874</v>
      </c>
    </row>
    <row r="2640" spans="1:4" x14ac:dyDescent="0.25">
      <c r="A2640" s="34" t="s">
        <v>130</v>
      </c>
      <c r="B2640" s="35">
        <v>3.0769230769230771E-2</v>
      </c>
      <c r="C2640" s="35">
        <v>0</v>
      </c>
      <c r="D2640" s="35">
        <v>7.275202196379188E-2</v>
      </c>
    </row>
    <row r="2641" spans="1:4" x14ac:dyDescent="0.25">
      <c r="A2641" s="34" t="s">
        <v>155</v>
      </c>
      <c r="B2641" s="35">
        <v>8.9385474860335198E-2</v>
      </c>
      <c r="C2641" s="35">
        <v>5.9831539399542583E-2</v>
      </c>
      <c r="D2641" s="35">
        <v>0.11893941032112781</v>
      </c>
    </row>
    <row r="2642" spans="1:4" x14ac:dyDescent="0.25">
      <c r="A2642" s="34" t="s">
        <v>136</v>
      </c>
      <c r="B2642" s="35">
        <v>8.0378250591016553E-2</v>
      </c>
      <c r="C2642" s="35">
        <v>5.4468706001942854E-2</v>
      </c>
      <c r="D2642" s="35">
        <v>0.10628779518009025</v>
      </c>
    </row>
    <row r="2643" spans="1:4" x14ac:dyDescent="0.25">
      <c r="A2643" s="34" t="s">
        <v>153</v>
      </c>
      <c r="B2643" s="35" t="e">
        <v>#DIV/0!</v>
      </c>
      <c r="C2643" s="35" t="e">
        <v>#DIV/0!</v>
      </c>
      <c r="D2643" s="35" t="e">
        <v>#DIV/0!</v>
      </c>
    </row>
    <row r="2644" spans="1:4" x14ac:dyDescent="0.25">
      <c r="A2644" s="33" t="s">
        <v>145</v>
      </c>
      <c r="B2644" s="35">
        <v>0.29981789530793457</v>
      </c>
      <c r="C2644" s="35">
        <v>0.26660378832165998</v>
      </c>
      <c r="D2644" s="35">
        <v>0.33303200229420921</v>
      </c>
    </row>
    <row r="2645" spans="1:4" x14ac:dyDescent="0.25">
      <c r="A2645" s="34" t="s">
        <v>148</v>
      </c>
      <c r="B2645" s="35">
        <v>0.30038022813688214</v>
      </c>
      <c r="C2645" s="35">
        <v>0.24497574525107313</v>
      </c>
      <c r="D2645" s="35">
        <v>0.35578471102269116</v>
      </c>
    </row>
    <row r="2646" spans="1:4" x14ac:dyDescent="0.25">
      <c r="A2646" s="34" t="s">
        <v>146</v>
      </c>
      <c r="B2646" s="35">
        <v>0.6330275229357798</v>
      </c>
      <c r="C2646" s="35">
        <v>0.58778561935810325</v>
      </c>
      <c r="D2646" s="35">
        <v>0.67826942651345634</v>
      </c>
    </row>
    <row r="2647" spans="1:4" x14ac:dyDescent="0.25">
      <c r="A2647" s="34" t="s">
        <v>150</v>
      </c>
      <c r="B2647" s="35">
        <v>0</v>
      </c>
      <c r="C2647" s="35">
        <v>0</v>
      </c>
      <c r="D2647" s="35">
        <v>0</v>
      </c>
    </row>
    <row r="2648" spans="1:4" x14ac:dyDescent="0.25">
      <c r="A2648" s="34" t="s">
        <v>135</v>
      </c>
      <c r="B2648" s="35">
        <v>0.50786838340486407</v>
      </c>
      <c r="C2648" s="35">
        <v>0.47080596918442708</v>
      </c>
      <c r="D2648" s="35">
        <v>0.54493079762530106</v>
      </c>
    </row>
    <row r="2649" spans="1:4" x14ac:dyDescent="0.25">
      <c r="A2649" s="34" t="s">
        <v>149</v>
      </c>
      <c r="B2649" s="35">
        <v>0.17870722433460076</v>
      </c>
      <c r="C2649" s="35">
        <v>0.13240538398586685</v>
      </c>
      <c r="D2649" s="35">
        <v>0.22500906468333468</v>
      </c>
    </row>
    <row r="2650" spans="1:4" x14ac:dyDescent="0.25">
      <c r="A2650" s="34" t="s">
        <v>147</v>
      </c>
      <c r="B2650" s="35">
        <v>0.43807339449541283</v>
      </c>
      <c r="C2650" s="35">
        <v>0.39150126854956208</v>
      </c>
      <c r="D2650" s="35">
        <v>0.48464552044126358</v>
      </c>
    </row>
    <row r="2651" spans="1:4" x14ac:dyDescent="0.25">
      <c r="A2651" s="34" t="s">
        <v>151</v>
      </c>
      <c r="B2651" s="35">
        <v>0</v>
      </c>
      <c r="C2651" s="35">
        <v>0</v>
      </c>
      <c r="D2651" s="35">
        <v>0</v>
      </c>
    </row>
    <row r="2652" spans="1:4" x14ac:dyDescent="0.25">
      <c r="A2652" s="34" t="s">
        <v>136</v>
      </c>
      <c r="B2652" s="35">
        <v>0.34048640915593703</v>
      </c>
      <c r="C2652" s="35">
        <v>0.30535632024424753</v>
      </c>
      <c r="D2652" s="35">
        <v>0.37561649806762654</v>
      </c>
    </row>
    <row r="2653" spans="1:4" x14ac:dyDescent="0.25">
      <c r="A2653" s="34" t="s">
        <v>145</v>
      </c>
      <c r="B2653" s="35" t="e">
        <v>#DIV/0!</v>
      </c>
      <c r="C2653" s="35" t="e">
        <v>#DIV/0!</v>
      </c>
      <c r="D2653" s="35" t="e">
        <v>#DIV/0!</v>
      </c>
    </row>
    <row r="2654" spans="1:4" x14ac:dyDescent="0.25">
      <c r="A2654" s="33" t="s">
        <v>128</v>
      </c>
      <c r="B2654" s="35">
        <v>0.21369541846794299</v>
      </c>
      <c r="C2654" s="35">
        <v>0.13219284061264189</v>
      </c>
      <c r="D2654" s="35">
        <v>0.30048394874156076</v>
      </c>
    </row>
    <row r="2655" spans="1:4" x14ac:dyDescent="0.25">
      <c r="A2655" s="34" t="s">
        <v>129</v>
      </c>
      <c r="B2655" s="35">
        <v>0.23076923076923078</v>
      </c>
      <c r="C2655" s="35">
        <v>1.7343277518477307E-3</v>
      </c>
      <c r="D2655" s="35">
        <v>0.45980413378661383</v>
      </c>
    </row>
    <row r="2656" spans="1:4" x14ac:dyDescent="0.25">
      <c r="A2656" s="34" t="s">
        <v>131</v>
      </c>
      <c r="B2656" s="35">
        <v>0.40677966101694918</v>
      </c>
      <c r="C2656" s="35">
        <v>0.3344099114838337</v>
      </c>
      <c r="D2656" s="35">
        <v>0.47914941055006466</v>
      </c>
    </row>
    <row r="2657" spans="1:4" x14ac:dyDescent="0.25">
      <c r="A2657" s="34" t="s">
        <v>133</v>
      </c>
      <c r="B2657" s="35">
        <v>0</v>
      </c>
      <c r="C2657" s="35">
        <v>0</v>
      </c>
      <c r="D2657" s="35">
        <v>0</v>
      </c>
    </row>
    <row r="2658" spans="1:4" x14ac:dyDescent="0.25">
      <c r="A2658" s="34" t="s">
        <v>135</v>
      </c>
      <c r="B2658" s="35">
        <v>0.39473684210526316</v>
      </c>
      <c r="C2658" s="35">
        <v>0.32523357466923952</v>
      </c>
      <c r="D2658" s="35">
        <v>0.46424010954128681</v>
      </c>
    </row>
    <row r="2659" spans="1:4" x14ac:dyDescent="0.25">
      <c r="A2659" s="34" t="s">
        <v>130</v>
      </c>
      <c r="B2659" s="35">
        <v>0.15384615384615385</v>
      </c>
      <c r="C2659" s="35">
        <v>0</v>
      </c>
      <c r="D2659" s="35">
        <v>0.34997992703884034</v>
      </c>
    </row>
    <row r="2660" spans="1:4" x14ac:dyDescent="0.25">
      <c r="A2660" s="34" t="s">
        <v>132</v>
      </c>
      <c r="B2660" s="35">
        <v>0.2655367231638418</v>
      </c>
      <c r="C2660" s="35">
        <v>0.20047631599097038</v>
      </c>
      <c r="D2660" s="35">
        <v>0.33059713033671323</v>
      </c>
    </row>
    <row r="2661" spans="1:4" x14ac:dyDescent="0.25">
      <c r="A2661" s="34" t="s">
        <v>134</v>
      </c>
      <c r="B2661" s="35">
        <v>0</v>
      </c>
      <c r="C2661" s="35">
        <v>0</v>
      </c>
      <c r="D2661" s="35">
        <v>0</v>
      </c>
    </row>
    <row r="2662" spans="1:4" x14ac:dyDescent="0.25">
      <c r="A2662" s="34" t="s">
        <v>136</v>
      </c>
      <c r="B2662" s="35">
        <v>0.25789473684210529</v>
      </c>
      <c r="C2662" s="35">
        <v>0.1956885950052438</v>
      </c>
      <c r="D2662" s="35">
        <v>0.3201008786789668</v>
      </c>
    </row>
    <row r="2663" spans="1:4" x14ac:dyDescent="0.25">
      <c r="A2663" s="34" t="s">
        <v>128</v>
      </c>
      <c r="B2663" s="35" t="e">
        <v>#DIV/0!</v>
      </c>
      <c r="C2663" s="35" t="e">
        <v>#DIV/0!</v>
      </c>
      <c r="D2663" s="35" t="e">
        <v>#DIV/0!</v>
      </c>
    </row>
    <row r="2664" spans="1:4" x14ac:dyDescent="0.25">
      <c r="A2664" s="33" t="s">
        <v>138</v>
      </c>
      <c r="B2664" s="35">
        <v>0.31333830658552536</v>
      </c>
      <c r="C2664" s="35">
        <v>0.29385323480526343</v>
      </c>
      <c r="D2664" s="35">
        <v>0.33282337836578735</v>
      </c>
    </row>
    <row r="2665" spans="1:4" x14ac:dyDescent="0.25">
      <c r="A2665" s="34" t="s">
        <v>131</v>
      </c>
      <c r="B2665" s="35">
        <v>0.3925233644859813</v>
      </c>
      <c r="C2665" s="35">
        <v>0.3547499622648671</v>
      </c>
      <c r="D2665" s="35">
        <v>0.43029676670709549</v>
      </c>
    </row>
    <row r="2666" spans="1:4" x14ac:dyDescent="0.25">
      <c r="A2666" s="34" t="s">
        <v>139</v>
      </c>
      <c r="B2666" s="35">
        <v>0.63043478260869568</v>
      </c>
      <c r="C2666" s="35">
        <v>0.60685668499798751</v>
      </c>
      <c r="D2666" s="35">
        <v>0.65401288021940385</v>
      </c>
    </row>
    <row r="2667" spans="1:4" x14ac:dyDescent="0.25">
      <c r="A2667" s="34" t="s">
        <v>133</v>
      </c>
      <c r="B2667" s="35">
        <v>0</v>
      </c>
      <c r="C2667" s="35">
        <v>0</v>
      </c>
      <c r="D2667" s="35">
        <v>0</v>
      </c>
    </row>
    <row r="2668" spans="1:4" x14ac:dyDescent="0.25">
      <c r="A2668" s="34" t="s">
        <v>135</v>
      </c>
      <c r="B2668" s="35">
        <v>0.56261101243339251</v>
      </c>
      <c r="C2668" s="35">
        <v>0.54212252419475337</v>
      </c>
      <c r="D2668" s="35">
        <v>0.58309950067203165</v>
      </c>
    </row>
    <row r="2669" spans="1:4" x14ac:dyDescent="0.25">
      <c r="A2669" s="34" t="s">
        <v>132</v>
      </c>
      <c r="B2669" s="35">
        <v>0.19626168224299065</v>
      </c>
      <c r="C2669" s="35">
        <v>0.16553867999576499</v>
      </c>
      <c r="D2669" s="35">
        <v>0.2269846844902163</v>
      </c>
    </row>
    <row r="2670" spans="1:4" x14ac:dyDescent="0.25">
      <c r="A2670" s="34" t="s">
        <v>140</v>
      </c>
      <c r="B2670" s="35">
        <v>0.39006211180124223</v>
      </c>
      <c r="C2670" s="35">
        <v>0.36623601932542427</v>
      </c>
      <c r="D2670" s="35">
        <v>0.41388820427706019</v>
      </c>
    </row>
    <row r="2671" spans="1:4" x14ac:dyDescent="0.25">
      <c r="A2671" s="34" t="s">
        <v>134</v>
      </c>
      <c r="B2671" s="35">
        <v>0</v>
      </c>
      <c r="C2671" s="35">
        <v>0</v>
      </c>
      <c r="D2671" s="35">
        <v>0</v>
      </c>
    </row>
    <row r="2672" spans="1:4" x14ac:dyDescent="0.25">
      <c r="A2672" s="34" t="s">
        <v>136</v>
      </c>
      <c r="B2672" s="35">
        <v>0.33481349911190056</v>
      </c>
      <c r="C2672" s="35">
        <v>0.31532200766330992</v>
      </c>
      <c r="D2672" s="35">
        <v>0.3543049905604912</v>
      </c>
    </row>
    <row r="2673" spans="1:4" x14ac:dyDescent="0.25">
      <c r="A2673" s="34" t="s">
        <v>138</v>
      </c>
      <c r="B2673" s="35" t="e">
        <v>#DIV/0!</v>
      </c>
      <c r="C2673" s="35" t="e">
        <v>#DIV/0!</v>
      </c>
      <c r="D2673" s="35" t="e">
        <v>#DIV/0!</v>
      </c>
    </row>
    <row r="2674" spans="1:4" x14ac:dyDescent="0.25">
      <c r="A2674" s="33" t="s">
        <v>124</v>
      </c>
      <c r="B2674" s="35">
        <v>0.46125949804282751</v>
      </c>
      <c r="C2674" s="35">
        <v>0.43056616841975992</v>
      </c>
      <c r="D2674" s="35">
        <v>0.49195282766589521</v>
      </c>
    </row>
    <row r="2675" spans="1:4" x14ac:dyDescent="0.25">
      <c r="A2675" s="34" t="s">
        <v>126</v>
      </c>
      <c r="B2675" s="35">
        <v>0.51162790697674421</v>
      </c>
      <c r="C2675" s="35">
        <v>0.47169689121081537</v>
      </c>
      <c r="D2675" s="35">
        <v>0.55155892274267304</v>
      </c>
    </row>
    <row r="2676" spans="1:4" x14ac:dyDescent="0.25">
      <c r="A2676" s="34" t="s">
        <v>124</v>
      </c>
      <c r="B2676" s="35" t="e">
        <v>#DIV/0!</v>
      </c>
      <c r="C2676" s="35" t="e">
        <v>#DIV/0!</v>
      </c>
      <c r="D2676" s="35" t="e">
        <v>#DIV/0!</v>
      </c>
    </row>
    <row r="2677" spans="1:4" x14ac:dyDescent="0.25">
      <c r="A2677" s="34" t="s">
        <v>125</v>
      </c>
      <c r="B2677" s="35">
        <v>0.41089108910891087</v>
      </c>
      <c r="C2677" s="35">
        <v>0.38943544562870441</v>
      </c>
      <c r="D2677" s="35">
        <v>0.43234673258911732</v>
      </c>
    </row>
    <row r="2678" spans="1:4" x14ac:dyDescent="0.25">
      <c r="A2678" s="33" t="s">
        <v>44</v>
      </c>
      <c r="B2678" s="35">
        <v>0.47445255474452558</v>
      </c>
      <c r="C2678" s="35">
        <v>0.42883810010468204</v>
      </c>
      <c r="D2678" s="35">
        <v>0.52006700938436912</v>
      </c>
    </row>
    <row r="2679" spans="1:4" x14ac:dyDescent="0.25">
      <c r="A2679" s="34" t="s">
        <v>48</v>
      </c>
      <c r="B2679" s="35">
        <v>0.59367396593673971</v>
      </c>
      <c r="C2679" s="35">
        <v>0.54619005439251633</v>
      </c>
      <c r="D2679" s="35">
        <v>0.64115787748096309</v>
      </c>
    </row>
    <row r="2680" spans="1:4" x14ac:dyDescent="0.25">
      <c r="A2680" s="34" t="s">
        <v>34</v>
      </c>
      <c r="B2680" s="35">
        <v>0.26520681265206814</v>
      </c>
      <c r="C2680" s="35">
        <v>0.22252822303850306</v>
      </c>
      <c r="D2680" s="35">
        <v>0.30788540226563321</v>
      </c>
    </row>
    <row r="2681" spans="1:4" x14ac:dyDescent="0.25">
      <c r="A2681" s="34" t="s">
        <v>47</v>
      </c>
      <c r="B2681" s="35">
        <v>0.28710462287104621</v>
      </c>
      <c r="C2681" s="35">
        <v>0.24336569308945605</v>
      </c>
      <c r="D2681" s="35">
        <v>0.33084355265263637</v>
      </c>
    </row>
    <row r="2682" spans="1:4" x14ac:dyDescent="0.25">
      <c r="A2682" s="34" t="s">
        <v>44</v>
      </c>
      <c r="B2682" s="35" t="e">
        <v>#DIV/0!</v>
      </c>
      <c r="C2682" s="35" t="e">
        <v>#DIV/0!</v>
      </c>
      <c r="D2682" s="35" t="e">
        <v>#DIV/0!</v>
      </c>
    </row>
    <row r="2683" spans="1:4" x14ac:dyDescent="0.25">
      <c r="A2683" s="34" t="s">
        <v>45</v>
      </c>
      <c r="B2683" s="35">
        <v>0.61070559610705599</v>
      </c>
      <c r="C2683" s="35">
        <v>0.563565529632301</v>
      </c>
      <c r="D2683" s="35">
        <v>0.65784566258181099</v>
      </c>
    </row>
    <row r="2684" spans="1:4" x14ac:dyDescent="0.25">
      <c r="A2684" s="34" t="s">
        <v>46</v>
      </c>
      <c r="B2684" s="35">
        <v>0.61557177615571779</v>
      </c>
      <c r="C2684" s="35">
        <v>0.56854100037063393</v>
      </c>
      <c r="D2684" s="35">
        <v>0.66260255194080164</v>
      </c>
    </row>
    <row r="2685" spans="1:4" x14ac:dyDescent="0.25">
      <c r="A2685" s="33" t="s">
        <v>200</v>
      </c>
      <c r="B2685" s="35">
        <v>0.29886193504020192</v>
      </c>
      <c r="C2685" s="35">
        <v>0.24917635692069293</v>
      </c>
      <c r="D2685" s="35">
        <v>0.34854751315971083</v>
      </c>
    </row>
    <row r="2686" spans="1:4" x14ac:dyDescent="0.25">
      <c r="A2686" s="34" t="s">
        <v>202</v>
      </c>
      <c r="B2686" s="35">
        <v>0.13432835820895522</v>
      </c>
      <c r="C2686" s="35">
        <v>5.2674047165969115E-2</v>
      </c>
      <c r="D2686" s="35">
        <v>0.21598266925194132</v>
      </c>
    </row>
    <row r="2687" spans="1:4" x14ac:dyDescent="0.25">
      <c r="A2687" s="34" t="s">
        <v>204</v>
      </c>
      <c r="B2687" s="35">
        <v>0</v>
      </c>
      <c r="C2687" s="35">
        <v>0</v>
      </c>
      <c r="D2687" s="35">
        <v>0</v>
      </c>
    </row>
    <row r="2688" spans="1:4" x14ac:dyDescent="0.25">
      <c r="A2688" s="34" t="s">
        <v>206</v>
      </c>
      <c r="B2688" s="35">
        <v>8.1355932203389825E-2</v>
      </c>
      <c r="C2688" s="35">
        <v>5.0158897668839186E-2</v>
      </c>
      <c r="D2688" s="35">
        <v>0.11255296673794046</v>
      </c>
    </row>
    <row r="2689" spans="1:4" x14ac:dyDescent="0.25">
      <c r="A2689" s="34" t="s">
        <v>208</v>
      </c>
      <c r="B2689" s="35">
        <v>9.5652173913043481E-2</v>
      </c>
      <c r="C2689" s="35">
        <v>6.4616463158407564E-2</v>
      </c>
      <c r="D2689" s="35">
        <v>0.12668788466767938</v>
      </c>
    </row>
    <row r="2690" spans="1:4" x14ac:dyDescent="0.25">
      <c r="A2690" s="34" t="s">
        <v>210</v>
      </c>
      <c r="B2690" s="35">
        <v>0.10383747178329571</v>
      </c>
      <c r="C2690" s="35">
        <v>7.5430518879917099E-2</v>
      </c>
      <c r="D2690" s="35">
        <v>0.1322444246866743</v>
      </c>
    </row>
    <row r="2691" spans="1:4" x14ac:dyDescent="0.25">
      <c r="A2691" s="34" t="s">
        <v>212</v>
      </c>
      <c r="B2691" s="35">
        <v>0.265625</v>
      </c>
      <c r="C2691" s="35">
        <v>0.21723289677750227</v>
      </c>
      <c r="D2691" s="35">
        <v>0.31401710322249771</v>
      </c>
    </row>
    <row r="2692" spans="1:4" x14ac:dyDescent="0.25">
      <c r="A2692" s="34" t="s">
        <v>214</v>
      </c>
      <c r="B2692" s="35">
        <v>6.1014263074484945E-2</v>
      </c>
      <c r="C2692" s="35">
        <v>4.7808254444203932E-2</v>
      </c>
      <c r="D2692" s="35">
        <v>7.4220271704765958E-2</v>
      </c>
    </row>
    <row r="2693" spans="1:4" x14ac:dyDescent="0.25">
      <c r="A2693" s="34" t="s">
        <v>216</v>
      </c>
      <c r="B2693" s="35">
        <v>0.10588870880605078</v>
      </c>
      <c r="C2693" s="35">
        <v>9.1871114778175167E-2</v>
      </c>
      <c r="D2693" s="35">
        <v>0.11990630283392639</v>
      </c>
    </row>
    <row r="2694" spans="1:4" x14ac:dyDescent="0.25">
      <c r="A2694" s="34" t="s">
        <v>218</v>
      </c>
      <c r="B2694" s="35">
        <v>0.10784313725490197</v>
      </c>
      <c r="C2694" s="35">
        <v>8.0922344154117129E-2</v>
      </c>
      <c r="D2694" s="35">
        <v>0.13476393035568679</v>
      </c>
    </row>
    <row r="2695" spans="1:4" x14ac:dyDescent="0.25">
      <c r="A2695" s="34" t="s">
        <v>220</v>
      </c>
      <c r="B2695" s="35">
        <v>0.25835866261398177</v>
      </c>
      <c r="C2695" s="35">
        <v>0.21105806797969523</v>
      </c>
      <c r="D2695" s="35">
        <v>0.30565925724826831</v>
      </c>
    </row>
    <row r="2696" spans="1:4" x14ac:dyDescent="0.25">
      <c r="A2696" s="34" t="s">
        <v>222</v>
      </c>
      <c r="B2696" s="35">
        <v>6.4868336544637126E-2</v>
      </c>
      <c r="C2696" s="35">
        <v>5.2634447794595841E-2</v>
      </c>
      <c r="D2696" s="35">
        <v>7.7102225294678403E-2</v>
      </c>
    </row>
    <row r="2697" spans="1:4" x14ac:dyDescent="0.25">
      <c r="A2697" s="34" t="s">
        <v>224</v>
      </c>
      <c r="B2697" s="35">
        <v>0.10428051001821494</v>
      </c>
      <c r="C2697" s="35">
        <v>9.1497666020148832E-2</v>
      </c>
      <c r="D2697" s="35">
        <v>0.11706335401628104</v>
      </c>
    </row>
    <row r="2698" spans="1:4" x14ac:dyDescent="0.25">
      <c r="A2698" s="34" t="s">
        <v>200</v>
      </c>
      <c r="B2698" s="35" t="e">
        <v>#DIV/0!</v>
      </c>
      <c r="C2698" s="35" t="e">
        <v>#DIV/0!</v>
      </c>
      <c r="D2698" s="35" t="e">
        <v>#DIV/0!</v>
      </c>
    </row>
    <row r="2699" spans="1:4" x14ac:dyDescent="0.25">
      <c r="A2699" s="34" t="s">
        <v>201</v>
      </c>
      <c r="B2699" s="35">
        <v>0.5074626865671642</v>
      </c>
      <c r="C2699" s="35">
        <v>0.38774996733366768</v>
      </c>
      <c r="D2699" s="35">
        <v>0.62717540580066067</v>
      </c>
    </row>
    <row r="2700" spans="1:4" x14ac:dyDescent="0.25">
      <c r="A2700" s="34" t="s">
        <v>203</v>
      </c>
      <c r="B2700" s="35">
        <v>0.55555555555555558</v>
      </c>
      <c r="C2700" s="35">
        <v>0.23091161215558614</v>
      </c>
      <c r="D2700" s="35">
        <v>0.88019949895552507</v>
      </c>
    </row>
    <row r="2701" spans="1:4" x14ac:dyDescent="0.25">
      <c r="A2701" s="34" t="s">
        <v>205</v>
      </c>
      <c r="B2701" s="35">
        <v>0.44067796610169491</v>
      </c>
      <c r="C2701" s="35">
        <v>0.38402316807298881</v>
      </c>
      <c r="D2701" s="35">
        <v>0.49733276413040101</v>
      </c>
    </row>
    <row r="2702" spans="1:4" x14ac:dyDescent="0.25">
      <c r="A2702" s="34" t="s">
        <v>207</v>
      </c>
      <c r="B2702" s="35">
        <v>0.45217391304347826</v>
      </c>
      <c r="C2702" s="35">
        <v>0.39965440733851459</v>
      </c>
      <c r="D2702" s="35">
        <v>0.50469341874844198</v>
      </c>
    </row>
    <row r="2703" spans="1:4" x14ac:dyDescent="0.25">
      <c r="A2703" s="34" t="s">
        <v>209</v>
      </c>
      <c r="B2703" s="35">
        <v>0.43340857787810383</v>
      </c>
      <c r="C2703" s="35">
        <v>0.38726216397276142</v>
      </c>
      <c r="D2703" s="35">
        <v>0.47955499178344624</v>
      </c>
    </row>
    <row r="2704" spans="1:4" x14ac:dyDescent="0.25">
      <c r="A2704" s="34" t="s">
        <v>211</v>
      </c>
      <c r="B2704" s="35">
        <v>0.59062499999999996</v>
      </c>
      <c r="C2704" s="35">
        <v>0.53674871349056363</v>
      </c>
      <c r="D2704" s="35">
        <v>0.64450128650943628</v>
      </c>
    </row>
    <row r="2705" spans="1:4" x14ac:dyDescent="0.25">
      <c r="A2705" s="34" t="s">
        <v>213</v>
      </c>
      <c r="B2705" s="35">
        <v>0.4358161648177496</v>
      </c>
      <c r="C2705" s="35">
        <v>0.40845791061356101</v>
      </c>
      <c r="D2705" s="35">
        <v>0.46317441902193818</v>
      </c>
    </row>
    <row r="2706" spans="1:4" x14ac:dyDescent="0.25">
      <c r="A2706" s="34" t="s">
        <v>215</v>
      </c>
      <c r="B2706" s="35">
        <v>0.45218800648298219</v>
      </c>
      <c r="C2706" s="35">
        <v>0.42951400609550139</v>
      </c>
      <c r="D2706" s="35">
        <v>0.47486200687046298</v>
      </c>
    </row>
    <row r="2707" spans="1:4" x14ac:dyDescent="0.25">
      <c r="A2707" s="34" t="s">
        <v>217</v>
      </c>
      <c r="B2707" s="35">
        <v>0.44313725490196076</v>
      </c>
      <c r="C2707" s="35">
        <v>0.4000236639651128</v>
      </c>
      <c r="D2707" s="35">
        <v>0.48625084583880873</v>
      </c>
    </row>
    <row r="2708" spans="1:4" x14ac:dyDescent="0.25">
      <c r="A2708" s="34" t="s">
        <v>219</v>
      </c>
      <c r="B2708" s="35">
        <v>0.58966565349544076</v>
      </c>
      <c r="C2708" s="35">
        <v>0.5365123851993624</v>
      </c>
      <c r="D2708" s="35">
        <v>0.64281892179151912</v>
      </c>
    </row>
    <row r="2709" spans="1:4" x14ac:dyDescent="0.25">
      <c r="A2709" s="34" t="s">
        <v>221</v>
      </c>
      <c r="B2709" s="35">
        <v>0.43673731535003213</v>
      </c>
      <c r="C2709" s="35">
        <v>0.41210090634173741</v>
      </c>
      <c r="D2709" s="35">
        <v>0.46137372435832685</v>
      </c>
    </row>
    <row r="2710" spans="1:4" x14ac:dyDescent="0.25">
      <c r="A2710" s="34" t="s">
        <v>223</v>
      </c>
      <c r="B2710" s="35">
        <v>0.45218579234972678</v>
      </c>
      <c r="C2710" s="35">
        <v>0.43136894269570231</v>
      </c>
      <c r="D2710" s="35">
        <v>0.47300264200375125</v>
      </c>
    </row>
    <row r="2711" spans="1:4" x14ac:dyDescent="0.25">
      <c r="A2711" s="33" t="s">
        <v>111</v>
      </c>
      <c r="B2711" s="35">
        <v>0.10981545842620226</v>
      </c>
      <c r="C2711" s="35">
        <v>9.9488565670991513E-2</v>
      </c>
      <c r="D2711" s="35">
        <v>0.120142351181413</v>
      </c>
    </row>
    <row r="2712" spans="1:4" x14ac:dyDescent="0.25">
      <c r="A2712" s="34" t="s">
        <v>112</v>
      </c>
      <c r="B2712" s="35">
        <v>0.21984435797665369</v>
      </c>
      <c r="C2712" s="35">
        <v>0.19917332529784157</v>
      </c>
      <c r="D2712" s="35">
        <v>0.24051539065546582</v>
      </c>
    </row>
    <row r="2713" spans="1:4" x14ac:dyDescent="0.25">
      <c r="A2713" s="34" t="s">
        <v>113</v>
      </c>
      <c r="B2713" s="35">
        <v>0</v>
      </c>
      <c r="C2713" s="35">
        <v>0</v>
      </c>
      <c r="D2713" s="35">
        <v>0</v>
      </c>
    </row>
    <row r="2714" spans="1:4" x14ac:dyDescent="0.25">
      <c r="A2714" s="34" t="s">
        <v>114</v>
      </c>
      <c r="B2714" s="35">
        <v>0</v>
      </c>
      <c r="C2714" s="35">
        <v>0</v>
      </c>
      <c r="D2714" s="35">
        <v>0</v>
      </c>
    </row>
    <row r="2715" spans="1:4" x14ac:dyDescent="0.25">
      <c r="A2715" s="34" t="s">
        <v>111</v>
      </c>
      <c r="B2715" s="35" t="e">
        <v>#DIV/0!</v>
      </c>
      <c r="C2715" s="35" t="e">
        <v>#DIV/0!</v>
      </c>
      <c r="D2715" s="35" t="e">
        <v>#DIV/0!</v>
      </c>
    </row>
    <row r="2716" spans="1:4" x14ac:dyDescent="0.25">
      <c r="A2716" s="34" t="s">
        <v>59</v>
      </c>
      <c r="B2716" s="35">
        <v>0.21941747572815534</v>
      </c>
      <c r="C2716" s="35">
        <v>0.19878093738612451</v>
      </c>
      <c r="D2716" s="35">
        <v>0.24005401407018617</v>
      </c>
    </row>
    <row r="2717" spans="1:4" x14ac:dyDescent="0.25">
      <c r="A2717" s="33" t="s">
        <v>320</v>
      </c>
      <c r="B2717" s="35">
        <v>0.67639902676399022</v>
      </c>
      <c r="C2717" s="35">
        <v>0.63116746775189525</v>
      </c>
      <c r="D2717" s="35">
        <v>0.72163058577608519</v>
      </c>
    </row>
    <row r="2718" spans="1:4" x14ac:dyDescent="0.25">
      <c r="A2718" s="34" t="s">
        <v>320</v>
      </c>
      <c r="B2718" s="35">
        <v>0.67639902676399022</v>
      </c>
      <c r="C2718" s="35">
        <v>0.63116746775189525</v>
      </c>
      <c r="D2718" s="35">
        <v>0.72163058577608519</v>
      </c>
    </row>
    <row r="2719" spans="1:4" x14ac:dyDescent="0.25">
      <c r="A2719" s="33" t="s">
        <v>159</v>
      </c>
      <c r="B2719" s="35">
        <v>0.46661790589460189</v>
      </c>
      <c r="C2719" s="35">
        <v>0.44328862532142493</v>
      </c>
      <c r="D2719" s="35">
        <v>0.48994718646777879</v>
      </c>
    </row>
    <row r="2720" spans="1:4" x14ac:dyDescent="0.25">
      <c r="A2720" s="34" t="s">
        <v>162</v>
      </c>
      <c r="B2720" s="35">
        <v>0.41799544419134399</v>
      </c>
      <c r="C2720" s="35">
        <v>0.38536989885148853</v>
      </c>
      <c r="D2720" s="35">
        <v>0.45062098953119945</v>
      </c>
    </row>
    <row r="2721" spans="1:4" x14ac:dyDescent="0.25">
      <c r="A2721" s="34" t="s">
        <v>165</v>
      </c>
      <c r="B2721" s="35">
        <v>0.39517864829961258</v>
      </c>
      <c r="C2721" s="35">
        <v>0.37529748651753714</v>
      </c>
      <c r="D2721" s="35">
        <v>0.41505981008168802</v>
      </c>
    </row>
    <row r="2722" spans="1:4" x14ac:dyDescent="0.25">
      <c r="A2722" s="34" t="s">
        <v>168</v>
      </c>
      <c r="B2722" s="35">
        <v>0.40143705092158699</v>
      </c>
      <c r="C2722" s="35">
        <v>0.3844555185888533</v>
      </c>
      <c r="D2722" s="35">
        <v>0.41841858325432069</v>
      </c>
    </row>
    <row r="2723" spans="1:4" x14ac:dyDescent="0.25">
      <c r="A2723" s="34" t="s">
        <v>160</v>
      </c>
      <c r="B2723" s="35">
        <v>0.51366742596810933</v>
      </c>
      <c r="C2723" s="35">
        <v>0.48060638635544523</v>
      </c>
      <c r="D2723" s="35">
        <v>0.54672846558077348</v>
      </c>
    </row>
    <row r="2724" spans="1:4" x14ac:dyDescent="0.25">
      <c r="A2724" s="34" t="s">
        <v>163</v>
      </c>
      <c r="B2724" s="35">
        <v>0.58674128282393456</v>
      </c>
      <c r="C2724" s="35">
        <v>0.56671659284470521</v>
      </c>
      <c r="D2724" s="35">
        <v>0.60676597280316391</v>
      </c>
    </row>
    <row r="2725" spans="1:4" x14ac:dyDescent="0.25">
      <c r="A2725" s="34" t="s">
        <v>166</v>
      </c>
      <c r="B2725" s="35">
        <v>0.5666979069040925</v>
      </c>
      <c r="C2725" s="35">
        <v>0.54953130120021698</v>
      </c>
      <c r="D2725" s="35">
        <v>0.58386451260796801</v>
      </c>
    </row>
    <row r="2726" spans="1:4" x14ac:dyDescent="0.25">
      <c r="A2726" s="34" t="s">
        <v>161</v>
      </c>
      <c r="B2726" s="35">
        <v>0.46810933940774485</v>
      </c>
      <c r="C2726" s="35">
        <v>0.43510328215109523</v>
      </c>
      <c r="D2726" s="35">
        <v>0.50111539666439453</v>
      </c>
    </row>
    <row r="2727" spans="1:4" x14ac:dyDescent="0.25">
      <c r="A2727" s="34" t="s">
        <v>164</v>
      </c>
      <c r="B2727" s="35">
        <v>0.41799397331037452</v>
      </c>
      <c r="C2727" s="35">
        <v>0.39793631552000097</v>
      </c>
      <c r="D2727" s="35">
        <v>0.43805163110074807</v>
      </c>
    </row>
    <row r="2728" spans="1:4" x14ac:dyDescent="0.25">
      <c r="A2728" s="34" t="s">
        <v>167</v>
      </c>
      <c r="B2728" s="35">
        <v>0.43174008122461732</v>
      </c>
      <c r="C2728" s="35">
        <v>0.41458084586348171</v>
      </c>
      <c r="D2728" s="35">
        <v>0.44889931658575294</v>
      </c>
    </row>
    <row r="2729" spans="1:4" x14ac:dyDescent="0.25">
      <c r="A2729" s="34" t="s">
        <v>159</v>
      </c>
      <c r="B2729" s="35" t="e">
        <v>#DIV/0!</v>
      </c>
      <c r="C2729" s="35" t="e">
        <v>#DIV/0!</v>
      </c>
      <c r="D2729" s="35" t="e">
        <v>#DIV/0!</v>
      </c>
    </row>
    <row r="2730" spans="1:4" x14ac:dyDescent="0.25">
      <c r="A2730" s="33" t="s">
        <v>170</v>
      </c>
      <c r="B2730" s="35">
        <v>7.0595457335788829E-3</v>
      </c>
      <c r="C2730" s="35">
        <v>5.6220700189812522E-3</v>
      </c>
      <c r="D2730" s="35">
        <v>8.4970214481765137E-3</v>
      </c>
    </row>
    <row r="2731" spans="1:4" x14ac:dyDescent="0.25">
      <c r="A2731" s="34" t="s">
        <v>170</v>
      </c>
      <c r="B2731" s="35">
        <v>7.0595457335788829E-3</v>
      </c>
      <c r="C2731" s="35">
        <v>5.6220700189812522E-3</v>
      </c>
      <c r="D2731" s="35">
        <v>8.4970214481765137E-3</v>
      </c>
    </row>
    <row r="2732" spans="1:4" x14ac:dyDescent="0.25">
      <c r="A2732" s="33" t="s">
        <v>80</v>
      </c>
      <c r="B2732" s="35">
        <v>0.70588235294117652</v>
      </c>
      <c r="C2732" s="35">
        <v>0.48928242167172487</v>
      </c>
      <c r="D2732" s="35">
        <v>0.92248228421062817</v>
      </c>
    </row>
    <row r="2733" spans="1:4" x14ac:dyDescent="0.25">
      <c r="A2733" s="34" t="s">
        <v>80</v>
      </c>
      <c r="B2733" s="35">
        <v>0.70588235294117652</v>
      </c>
      <c r="C2733" s="35">
        <v>0.48928242167172487</v>
      </c>
      <c r="D2733" s="35">
        <v>0.92248228421062817</v>
      </c>
    </row>
    <row r="2734" spans="1:4" x14ac:dyDescent="0.25">
      <c r="A2734" s="33" t="s">
        <v>142</v>
      </c>
      <c r="B2734" s="35">
        <v>0.13752913752913754</v>
      </c>
      <c r="C2734" s="35">
        <v>0.10626440648323855</v>
      </c>
      <c r="D2734" s="35">
        <v>0.16879386857503653</v>
      </c>
    </row>
    <row r="2735" spans="1:4" x14ac:dyDescent="0.25">
      <c r="A2735" s="34" t="s">
        <v>143</v>
      </c>
      <c r="B2735" s="35">
        <v>0.2062937062937063</v>
      </c>
      <c r="C2735" s="35">
        <v>0.15939660972485784</v>
      </c>
      <c r="D2735" s="35">
        <v>0.2531908028625548</v>
      </c>
    </row>
    <row r="2736" spans="1:4" x14ac:dyDescent="0.25">
      <c r="A2736" s="34" t="s">
        <v>64</v>
      </c>
      <c r="B2736" s="35">
        <v>0</v>
      </c>
      <c r="C2736" s="35">
        <v>0</v>
      </c>
      <c r="D2736" s="35">
        <v>0</v>
      </c>
    </row>
    <row r="2737" spans="1:4" x14ac:dyDescent="0.25">
      <c r="A2737" s="34" t="s">
        <v>142</v>
      </c>
      <c r="B2737" s="35" t="e">
        <v>#DIV/0!</v>
      </c>
      <c r="C2737" s="35" t="e">
        <v>#DIV/0!</v>
      </c>
      <c r="D2737" s="35" t="e">
        <v>#DIV/0!</v>
      </c>
    </row>
    <row r="2738" spans="1:4" x14ac:dyDescent="0.25">
      <c r="A2738" s="34" t="s">
        <v>59</v>
      </c>
      <c r="B2738" s="35">
        <v>0.2062937062937063</v>
      </c>
      <c r="C2738" s="35">
        <v>0.15939660972485784</v>
      </c>
      <c r="D2738" s="35">
        <v>0.2531908028625548</v>
      </c>
    </row>
    <row r="2739" spans="1:4" x14ac:dyDescent="0.25">
      <c r="A2739" s="33" t="s">
        <v>68</v>
      </c>
      <c r="B2739" s="35">
        <v>0.72222222222222221</v>
      </c>
      <c r="C2739" s="35">
        <v>0.61181348549297088</v>
      </c>
      <c r="D2739" s="35">
        <v>0.83263095895147354</v>
      </c>
    </row>
    <row r="2740" spans="1:4" x14ac:dyDescent="0.25">
      <c r="A2740" s="34" t="s">
        <v>70</v>
      </c>
      <c r="B2740" s="35">
        <v>0.74603174603174605</v>
      </c>
      <c r="C2740" s="35">
        <v>0.63854518515934866</v>
      </c>
      <c r="D2740" s="35">
        <v>0.85351830690414343</v>
      </c>
    </row>
    <row r="2741" spans="1:4" x14ac:dyDescent="0.25">
      <c r="A2741" s="34" t="s">
        <v>68</v>
      </c>
      <c r="B2741" s="35" t="e">
        <v>#DIV/0!</v>
      </c>
      <c r="C2741" s="35" t="e">
        <v>#DIV/0!</v>
      </c>
      <c r="D2741" s="35" t="e">
        <v>#DIV/0!</v>
      </c>
    </row>
    <row r="2742" spans="1:4" x14ac:dyDescent="0.25">
      <c r="A2742" s="34" t="s">
        <v>69</v>
      </c>
      <c r="B2742" s="35">
        <v>0.69841269841269837</v>
      </c>
      <c r="C2742" s="35">
        <v>0.58508178582659298</v>
      </c>
      <c r="D2742" s="35">
        <v>0.81174361099880377</v>
      </c>
    </row>
    <row r="2743" spans="1:4" x14ac:dyDescent="0.25">
      <c r="A2743" s="33" t="s">
        <v>226</v>
      </c>
      <c r="B2743" s="35">
        <v>0.84671532846715336</v>
      </c>
      <c r="C2743" s="35">
        <v>0.81315232520871472</v>
      </c>
      <c r="D2743" s="35">
        <v>0.88027833172559189</v>
      </c>
    </row>
    <row r="2744" spans="1:4" x14ac:dyDescent="0.25">
      <c r="A2744" s="34" t="s">
        <v>228</v>
      </c>
      <c r="B2744" s="35">
        <v>0.77858880778588813</v>
      </c>
      <c r="C2744" s="35">
        <v>0.73844773048338108</v>
      </c>
      <c r="D2744" s="35">
        <v>0.81872988508839517</v>
      </c>
    </row>
    <row r="2745" spans="1:4" x14ac:dyDescent="0.25">
      <c r="A2745" s="34" t="s">
        <v>226</v>
      </c>
      <c r="B2745" s="35" t="e">
        <v>#DIV/0!</v>
      </c>
      <c r="C2745" s="35" t="e">
        <v>#DIV/0!</v>
      </c>
      <c r="D2745" s="35" t="e">
        <v>#DIV/0!</v>
      </c>
    </row>
    <row r="2746" spans="1:4" x14ac:dyDescent="0.25">
      <c r="A2746" s="34" t="s">
        <v>227</v>
      </c>
      <c r="B2746" s="35">
        <v>0.91484184914841848</v>
      </c>
      <c r="C2746" s="35">
        <v>0.88785691993404836</v>
      </c>
      <c r="D2746" s="35">
        <v>0.94182677836278861</v>
      </c>
    </row>
    <row r="2747" spans="1:4" x14ac:dyDescent="0.25">
      <c r="A2747" s="33" t="s">
        <v>188</v>
      </c>
      <c r="B2747" s="35">
        <v>2.3421746548782377E-2</v>
      </c>
      <c r="C2747" s="35">
        <v>1.9783945666211143E-2</v>
      </c>
      <c r="D2747" s="35">
        <v>2.7059547431353619E-2</v>
      </c>
    </row>
    <row r="2748" spans="1:4" x14ac:dyDescent="0.25">
      <c r="A2748" s="34" t="s">
        <v>189</v>
      </c>
      <c r="B2748" s="35">
        <v>4.3973941368078175E-2</v>
      </c>
      <c r="C2748" s="35">
        <v>3.784401260780075E-2</v>
      </c>
      <c r="D2748" s="35">
        <v>5.0103870128355599E-2</v>
      </c>
    </row>
    <row r="2749" spans="1:4" x14ac:dyDescent="0.25">
      <c r="A2749" s="34" t="s">
        <v>190</v>
      </c>
      <c r="B2749" s="35">
        <v>2.6291298278268961E-2</v>
      </c>
      <c r="C2749" s="35">
        <v>2.1507824390832674E-2</v>
      </c>
      <c r="D2749" s="35">
        <v>3.1074772165705249E-2</v>
      </c>
    </row>
    <row r="2750" spans="1:4" x14ac:dyDescent="0.25">
      <c r="A2750" s="34" t="s">
        <v>191</v>
      </c>
      <c r="B2750" s="35">
        <v>0</v>
      </c>
      <c r="C2750" s="35">
        <v>0</v>
      </c>
      <c r="D2750" s="35">
        <v>0</v>
      </c>
    </row>
    <row r="2751" spans="1:4" x14ac:dyDescent="0.25">
      <c r="A2751" s="34" t="s">
        <v>192</v>
      </c>
      <c r="B2751" s="35">
        <v>0</v>
      </c>
      <c r="C2751" s="35">
        <v>0</v>
      </c>
      <c r="D2751" s="35">
        <v>0</v>
      </c>
    </row>
    <row r="2752" spans="1:4" x14ac:dyDescent="0.25">
      <c r="A2752" s="34" t="s">
        <v>188</v>
      </c>
      <c r="B2752" s="35" t="e">
        <v>#DIV/0!</v>
      </c>
      <c r="C2752" s="35" t="e">
        <v>#DIV/0!</v>
      </c>
      <c r="D2752" s="35" t="e">
        <v>#DIV/0!</v>
      </c>
    </row>
    <row r="2753" spans="1:4" x14ac:dyDescent="0.25">
      <c r="A2753" s="34" t="s">
        <v>194</v>
      </c>
      <c r="B2753" s="35">
        <v>2.6291298278268961E-2</v>
      </c>
      <c r="C2753" s="35">
        <v>2.1507824390832674E-2</v>
      </c>
      <c r="D2753" s="35">
        <v>3.1074772165705249E-2</v>
      </c>
    </row>
    <row r="2754" spans="1:4" x14ac:dyDescent="0.25">
      <c r="A2754" s="34" t="s">
        <v>193</v>
      </c>
      <c r="B2754" s="35">
        <v>4.3973941368078175E-2</v>
      </c>
      <c r="C2754" s="35">
        <v>3.784401260780075E-2</v>
      </c>
      <c r="D2754" s="35">
        <v>5.0103870128355599E-2</v>
      </c>
    </row>
    <row r="2755" spans="1:4" x14ac:dyDescent="0.25">
      <c r="A2755" s="33" t="s">
        <v>82</v>
      </c>
      <c r="B2755" s="35">
        <v>0.69342909162476118</v>
      </c>
      <c r="C2755" s="35">
        <v>0.53089453720223501</v>
      </c>
      <c r="D2755" s="35">
        <v>0.85596364604728759</v>
      </c>
    </row>
    <row r="2756" spans="1:4" x14ac:dyDescent="0.25">
      <c r="A2756" s="34" t="s">
        <v>83</v>
      </c>
      <c r="B2756" s="35">
        <v>0.80769230769230771</v>
      </c>
      <c r="C2756" s="35">
        <v>0.65619995895785954</v>
      </c>
      <c r="D2756" s="35">
        <v>0.95918465642675588</v>
      </c>
    </row>
    <row r="2757" spans="1:4" x14ac:dyDescent="0.25">
      <c r="A2757" s="34" t="s">
        <v>85</v>
      </c>
      <c r="B2757" s="35">
        <v>0.75862068965517238</v>
      </c>
      <c r="C2757" s="35">
        <v>0.60287378113986634</v>
      </c>
      <c r="D2757" s="35">
        <v>0.91436759817047841</v>
      </c>
    </row>
    <row r="2758" spans="1:4" x14ac:dyDescent="0.25">
      <c r="A2758" s="34" t="s">
        <v>87</v>
      </c>
      <c r="B2758" s="35">
        <v>0.78181818181818186</v>
      </c>
      <c r="C2758" s="35">
        <v>0.67266487734788938</v>
      </c>
      <c r="D2758" s="35">
        <v>0.89097148628847433</v>
      </c>
    </row>
    <row r="2759" spans="1:4" x14ac:dyDescent="0.25">
      <c r="A2759" s="34" t="s">
        <v>84</v>
      </c>
      <c r="B2759" s="35">
        <v>0.5714285714285714</v>
      </c>
      <c r="C2759" s="35">
        <v>0.35976846654340416</v>
      </c>
      <c r="D2759" s="35">
        <v>0.78308867631373857</v>
      </c>
    </row>
    <row r="2760" spans="1:4" x14ac:dyDescent="0.25">
      <c r="A2760" s="34" t="s">
        <v>86</v>
      </c>
      <c r="B2760" s="35">
        <v>0.63636363636363635</v>
      </c>
      <c r="C2760" s="35">
        <v>0.43534743515585062</v>
      </c>
      <c r="D2760" s="35">
        <v>0.83737983757142209</v>
      </c>
    </row>
    <row r="2761" spans="1:4" x14ac:dyDescent="0.25">
      <c r="A2761" s="34" t="s">
        <v>88</v>
      </c>
      <c r="B2761" s="35">
        <v>0.60465116279069764</v>
      </c>
      <c r="C2761" s="35">
        <v>0.45851270406854006</v>
      </c>
      <c r="D2761" s="35">
        <v>0.75078962151285522</v>
      </c>
    </row>
    <row r="2762" spans="1:4" x14ac:dyDescent="0.25">
      <c r="A2762" s="34" t="s">
        <v>82</v>
      </c>
      <c r="B2762" s="35" t="e">
        <v>#DIV/0!</v>
      </c>
      <c r="C2762" s="35" t="e">
        <v>#DIV/0!</v>
      </c>
      <c r="D2762" s="35" t="e">
        <v>#DIV/0!</v>
      </c>
    </row>
    <row r="2763" spans="1:4" x14ac:dyDescent="0.25">
      <c r="A2763" s="33" t="s">
        <v>116</v>
      </c>
      <c r="B2763" s="35">
        <v>0.59270079153693211</v>
      </c>
      <c r="C2763" s="35">
        <v>0.5390816326296699</v>
      </c>
      <c r="D2763" s="35">
        <v>0.64631995044419432</v>
      </c>
    </row>
    <row r="2764" spans="1:4" x14ac:dyDescent="0.25">
      <c r="A2764" s="34" t="s">
        <v>117</v>
      </c>
      <c r="B2764" s="35">
        <v>0.5583524027459954</v>
      </c>
      <c r="C2764" s="35">
        <v>0.5117929911090302</v>
      </c>
      <c r="D2764" s="35">
        <v>0.6049118143829606</v>
      </c>
    </row>
    <row r="2765" spans="1:4" x14ac:dyDescent="0.25">
      <c r="A2765" s="34" t="s">
        <v>118</v>
      </c>
      <c r="B2765" s="35">
        <v>0.62704918032786883</v>
      </c>
      <c r="C2765" s="35">
        <v>0.5663702741503096</v>
      </c>
      <c r="D2765" s="35">
        <v>0.68772808650542805</v>
      </c>
    </row>
    <row r="2766" spans="1:4" x14ac:dyDescent="0.25">
      <c r="A2766" s="34" t="s">
        <v>116</v>
      </c>
      <c r="B2766" s="35" t="e">
        <v>#DIV/0!</v>
      </c>
      <c r="C2766" s="35" t="e">
        <v>#DIV/0!</v>
      </c>
      <c r="D2766" s="35" t="e">
        <v>#DIV/0!</v>
      </c>
    </row>
    <row r="2767" spans="1:4" x14ac:dyDescent="0.25">
      <c r="A2767" s="33" t="s">
        <v>230</v>
      </c>
      <c r="B2767" s="35">
        <v>0.5354233580134462</v>
      </c>
      <c r="C2767" s="35">
        <v>0.48410441360230472</v>
      </c>
      <c r="D2767" s="35">
        <v>0.58674230242458769</v>
      </c>
    </row>
    <row r="2768" spans="1:4" x14ac:dyDescent="0.25">
      <c r="A2768" s="34" t="s">
        <v>231</v>
      </c>
      <c r="B2768" s="35">
        <v>0.51052631578947372</v>
      </c>
      <c r="C2768" s="35">
        <v>0.43944540052013403</v>
      </c>
      <c r="D2768" s="35">
        <v>0.5816072310588134</v>
      </c>
    </row>
    <row r="2769" spans="1:4" x14ac:dyDescent="0.25">
      <c r="A2769" s="34" t="s">
        <v>232</v>
      </c>
      <c r="B2769" s="35">
        <v>0.55414012738853502</v>
      </c>
      <c r="C2769" s="35">
        <v>0.50924960991939139</v>
      </c>
      <c r="D2769" s="35">
        <v>0.59903064485767865</v>
      </c>
    </row>
    <row r="2770" spans="1:4" x14ac:dyDescent="0.25">
      <c r="A2770" s="34" t="s">
        <v>59</v>
      </c>
      <c r="B2770" s="35">
        <v>0.54160363086232977</v>
      </c>
      <c r="C2770" s="35">
        <v>0.50361823036738862</v>
      </c>
      <c r="D2770" s="35">
        <v>0.57958903135727091</v>
      </c>
    </row>
    <row r="2771" spans="1:4" x14ac:dyDescent="0.25">
      <c r="A2771" s="34" t="s">
        <v>230</v>
      </c>
      <c r="B2771" s="35" t="e">
        <v>#DIV/0!</v>
      </c>
      <c r="C2771" s="35" t="e">
        <v>#DIV/0!</v>
      </c>
      <c r="D2771" s="35" t="e">
        <v>#DIV/0!</v>
      </c>
    </row>
    <row r="2772" spans="1:4" x14ac:dyDescent="0.25">
      <c r="A2772" s="33" t="s">
        <v>179</v>
      </c>
      <c r="B2772" s="35">
        <v>0.7047047047047047</v>
      </c>
      <c r="C2772" s="35">
        <v>0.67641651364562239</v>
      </c>
      <c r="D2772" s="35">
        <v>0.73299289576378701</v>
      </c>
    </row>
    <row r="2773" spans="1:4" x14ac:dyDescent="0.25">
      <c r="A2773" s="34" t="s">
        <v>179</v>
      </c>
      <c r="B2773" s="35">
        <v>0.7047047047047047</v>
      </c>
      <c r="C2773" s="35">
        <v>0.67641651364562239</v>
      </c>
      <c r="D2773" s="35">
        <v>0.73299289576378701</v>
      </c>
    </row>
    <row r="2774" spans="1:4" x14ac:dyDescent="0.25">
      <c r="A2774" s="33" t="s">
        <v>181</v>
      </c>
      <c r="B2774" s="35">
        <v>2.3178807947019868E-2</v>
      </c>
      <c r="C2774" s="35">
        <v>1.4693342111010716E-2</v>
      </c>
      <c r="D2774" s="35">
        <v>3.1664273783029023E-2</v>
      </c>
    </row>
    <row r="2775" spans="1:4" x14ac:dyDescent="0.25">
      <c r="A2775" s="34" t="s">
        <v>181</v>
      </c>
      <c r="B2775" s="35">
        <v>2.3178807947019868E-2</v>
      </c>
      <c r="C2775" s="35">
        <v>1.4693342111010716E-2</v>
      </c>
      <c r="D2775" s="35">
        <v>3.1664273783029023E-2</v>
      </c>
    </row>
    <row r="2776" spans="1:4" x14ac:dyDescent="0.25">
      <c r="A2776" s="33" t="s">
        <v>183</v>
      </c>
      <c r="B2776" s="35">
        <v>0.13247557779366215</v>
      </c>
      <c r="C2776" s="35">
        <v>0.1155863986406233</v>
      </c>
      <c r="D2776" s="35">
        <v>0.14936475694670101</v>
      </c>
    </row>
    <row r="2777" spans="1:4" x14ac:dyDescent="0.25">
      <c r="A2777" s="34" t="s">
        <v>185</v>
      </c>
      <c r="B2777" s="35">
        <v>9.2923516797712657E-2</v>
      </c>
      <c r="C2777" s="35">
        <v>7.7709917031159315E-2</v>
      </c>
      <c r="D2777" s="35">
        <v>0.108137116564266</v>
      </c>
    </row>
    <row r="2778" spans="1:4" x14ac:dyDescent="0.25">
      <c r="A2778" s="34" t="s">
        <v>184</v>
      </c>
      <c r="B2778" s="35">
        <v>0.23659756969263759</v>
      </c>
      <c r="C2778" s="35">
        <v>0.21432711301030097</v>
      </c>
      <c r="D2778" s="35">
        <v>0.25886802637497425</v>
      </c>
    </row>
    <row r="2779" spans="1:4" x14ac:dyDescent="0.25">
      <c r="A2779" s="34" t="s">
        <v>186</v>
      </c>
      <c r="B2779" s="35">
        <v>6.7905646890636162E-2</v>
      </c>
      <c r="C2779" s="35">
        <v>5.4722165880409596E-2</v>
      </c>
      <c r="D2779" s="35">
        <v>8.1089127900862729E-2</v>
      </c>
    </row>
    <row r="2780" spans="1:4" x14ac:dyDescent="0.25">
      <c r="A2780" s="34" t="s">
        <v>183</v>
      </c>
      <c r="B2780" s="35"/>
      <c r="C2780" s="35"/>
      <c r="D2780" s="35"/>
    </row>
    <row r="2781" spans="1:4" x14ac:dyDescent="0.25">
      <c r="A2781" s="33" t="s">
        <v>66</v>
      </c>
      <c r="B2781" s="35">
        <v>0.20370370370370369</v>
      </c>
      <c r="C2781" s="35">
        <v>9.6281019013746014E-2</v>
      </c>
      <c r="D2781" s="35">
        <v>0.31112638839366136</v>
      </c>
    </row>
    <row r="2782" spans="1:4" x14ac:dyDescent="0.25">
      <c r="A2782" s="34" t="s">
        <v>66</v>
      </c>
      <c r="B2782" s="35">
        <v>0.20370370370370369</v>
      </c>
      <c r="C2782" s="35">
        <v>9.6281019013746014E-2</v>
      </c>
      <c r="D2782" s="35">
        <v>0.31112638839366136</v>
      </c>
    </row>
    <row r="2783" spans="1:4" x14ac:dyDescent="0.25">
      <c r="A2783" s="33" t="s">
        <v>11</v>
      </c>
      <c r="B2783" s="35">
        <v>0.62876831923098497</v>
      </c>
      <c r="C2783" s="35">
        <v>0.56836766801427374</v>
      </c>
      <c r="D2783" s="35">
        <v>0.68916897044769632</v>
      </c>
    </row>
    <row r="2784" spans="1:4" x14ac:dyDescent="0.25">
      <c r="A2784" s="34" t="s">
        <v>14</v>
      </c>
      <c r="B2784" s="35">
        <v>0.66883116883116878</v>
      </c>
      <c r="C2784" s="35">
        <v>0.59449867722224725</v>
      </c>
      <c r="D2784" s="35">
        <v>0.7431636604400903</v>
      </c>
    </row>
    <row r="2785" spans="1:4" x14ac:dyDescent="0.25">
      <c r="A2785" s="34" t="s">
        <v>13</v>
      </c>
      <c r="B2785" s="35">
        <v>0.69649805447470814</v>
      </c>
      <c r="C2785" s="35">
        <v>0.64028590360664628</v>
      </c>
      <c r="D2785" s="35">
        <v>0.75271020534277</v>
      </c>
    </row>
    <row r="2786" spans="1:4" x14ac:dyDescent="0.25">
      <c r="A2786" s="34" t="s">
        <v>15</v>
      </c>
      <c r="B2786" s="35">
        <v>0.68613138686131392</v>
      </c>
      <c r="C2786" s="35">
        <v>0.64126586250394235</v>
      </c>
      <c r="D2786" s="35">
        <v>0.73099691121868549</v>
      </c>
    </row>
    <row r="2787" spans="1:4" x14ac:dyDescent="0.25">
      <c r="A2787" s="34" t="s">
        <v>16</v>
      </c>
      <c r="B2787" s="35">
        <v>0.67704280155642027</v>
      </c>
      <c r="C2787" s="35">
        <v>0.61987255611871372</v>
      </c>
      <c r="D2787" s="35">
        <v>0.73421304699412682</v>
      </c>
    </row>
    <row r="2788" spans="1:4" x14ac:dyDescent="0.25">
      <c r="A2788" s="34" t="s">
        <v>18</v>
      </c>
      <c r="B2788" s="35">
        <v>0.63746958637469586</v>
      </c>
      <c r="C2788" s="35">
        <v>0.59099269007579502</v>
      </c>
      <c r="D2788" s="35">
        <v>0.6839464826735967</v>
      </c>
    </row>
    <row r="2789" spans="1:4" x14ac:dyDescent="0.25">
      <c r="A2789" s="34" t="s">
        <v>17</v>
      </c>
      <c r="B2789" s="35">
        <v>0.5714285714285714</v>
      </c>
      <c r="C2789" s="35">
        <v>0.49326789775509983</v>
      </c>
      <c r="D2789" s="35">
        <v>0.64958924510204297</v>
      </c>
    </row>
    <row r="2790" spans="1:4" x14ac:dyDescent="0.25">
      <c r="A2790" s="34" t="s">
        <v>20</v>
      </c>
      <c r="B2790" s="35">
        <v>0.5714285714285714</v>
      </c>
      <c r="C2790" s="35">
        <v>0.49326789775509983</v>
      </c>
      <c r="D2790" s="35">
        <v>0.64958924510204297</v>
      </c>
    </row>
    <row r="2791" spans="1:4" x14ac:dyDescent="0.25">
      <c r="A2791" s="34" t="s">
        <v>19</v>
      </c>
      <c r="B2791" s="35">
        <v>0.57587548638132291</v>
      </c>
      <c r="C2791" s="35">
        <v>0.51545273558220916</v>
      </c>
      <c r="D2791" s="35">
        <v>0.63629823718043665</v>
      </c>
    </row>
    <row r="2792" spans="1:4" x14ac:dyDescent="0.25">
      <c r="A2792" s="34" t="s">
        <v>21</v>
      </c>
      <c r="B2792" s="35">
        <v>0.57420924574209242</v>
      </c>
      <c r="C2792" s="35">
        <v>0.52640479150871</v>
      </c>
      <c r="D2792" s="35">
        <v>0.62201369997547484</v>
      </c>
    </row>
    <row r="2793" spans="1:4" x14ac:dyDescent="0.25">
      <c r="A2793" s="34" t="s">
        <v>11</v>
      </c>
      <c r="B2793" s="35"/>
      <c r="C2793" s="35"/>
      <c r="D2793" s="35"/>
    </row>
    <row r="2794" spans="1:4" x14ac:dyDescent="0.25">
      <c r="A2794" s="33" t="s">
        <v>234</v>
      </c>
      <c r="B2794" s="35">
        <v>0.6170433940003951</v>
      </c>
      <c r="C2794" s="35">
        <v>0.60536401072779933</v>
      </c>
      <c r="D2794" s="35">
        <v>0.62872277727299086</v>
      </c>
    </row>
    <row r="2795" spans="1:4" x14ac:dyDescent="0.25">
      <c r="A2795" s="34" t="s">
        <v>235</v>
      </c>
      <c r="B2795" s="35">
        <v>0.51917187308587531</v>
      </c>
      <c r="C2795" s="35">
        <v>0.50833306108955811</v>
      </c>
      <c r="D2795" s="35">
        <v>0.53001068508219251</v>
      </c>
    </row>
    <row r="2796" spans="1:4" x14ac:dyDescent="0.25">
      <c r="A2796" s="34" t="s">
        <v>236</v>
      </c>
      <c r="B2796" s="35">
        <v>0.71491491491491488</v>
      </c>
      <c r="C2796" s="35">
        <v>0.70239496036604043</v>
      </c>
      <c r="D2796" s="35">
        <v>0.72743486946378932</v>
      </c>
    </row>
    <row r="2797" spans="1:4" x14ac:dyDescent="0.25">
      <c r="A2797" s="34" t="s">
        <v>234</v>
      </c>
      <c r="B2797" s="35" t="e">
        <v>#DIV/0!</v>
      </c>
      <c r="C2797" s="35" t="e">
        <v>#DIV/0!</v>
      </c>
      <c r="D2797" s="35" t="e">
        <v>#DIV/0!</v>
      </c>
    </row>
    <row r="2798" spans="1:4" x14ac:dyDescent="0.25">
      <c r="A2798" s="3" t="s">
        <v>350</v>
      </c>
      <c r="B2798" s="35">
        <v>0.43774688574865311</v>
      </c>
      <c r="C2798" s="35">
        <v>0.38828837111469927</v>
      </c>
      <c r="D2798" s="35">
        <v>0.48636729605809909</v>
      </c>
    </row>
    <row r="2799" spans="1:4" x14ac:dyDescent="0.25">
      <c r="A2799" s="33" t="s">
        <v>157</v>
      </c>
      <c r="B2799" s="35">
        <v>0.55905511811023623</v>
      </c>
      <c r="C2799" s="35">
        <v>0.47270286418760832</v>
      </c>
      <c r="D2799" s="35">
        <v>0.64540737203286414</v>
      </c>
    </row>
    <row r="2800" spans="1:4" x14ac:dyDescent="0.25">
      <c r="A2800" s="34" t="s">
        <v>157</v>
      </c>
      <c r="B2800" s="35">
        <v>0.55905511811023623</v>
      </c>
      <c r="C2800" s="35">
        <v>0.47270286418760832</v>
      </c>
      <c r="D2800" s="35">
        <v>0.64540737203286414</v>
      </c>
    </row>
    <row r="2801" spans="1:4" x14ac:dyDescent="0.25">
      <c r="A2801" s="33" t="s">
        <v>196</v>
      </c>
      <c r="B2801" s="35">
        <v>0.79931763463144312</v>
      </c>
      <c r="C2801" s="35">
        <v>0.7178716449921555</v>
      </c>
      <c r="D2801" s="35">
        <v>0.84787916505474969</v>
      </c>
    </row>
    <row r="2802" spans="1:4" x14ac:dyDescent="0.25">
      <c r="A2802" s="34" t="s">
        <v>197</v>
      </c>
      <c r="B2802" s="35">
        <v>0.78364950316169824</v>
      </c>
      <c r="C2802" s="35">
        <v>0.77793227021054001</v>
      </c>
      <c r="D2802" s="35">
        <v>0.78936673611285646</v>
      </c>
    </row>
    <row r="2803" spans="1:4" x14ac:dyDescent="0.25">
      <c r="A2803" s="34" t="s">
        <v>198</v>
      </c>
      <c r="B2803" s="35">
        <v>0.79540528825314261</v>
      </c>
      <c r="C2803" s="35">
        <v>0.77894362500541459</v>
      </c>
      <c r="D2803" s="35">
        <v>0.81186695150087063</v>
      </c>
    </row>
    <row r="2804" spans="1:4" x14ac:dyDescent="0.25">
      <c r="A2804" s="34" t="s">
        <v>64</v>
      </c>
      <c r="B2804" s="35">
        <v>0.83333333333333337</v>
      </c>
      <c r="C2804" s="35">
        <v>0.53512882980274301</v>
      </c>
      <c r="D2804" s="35">
        <v>1</v>
      </c>
    </row>
    <row r="2805" spans="1:4" x14ac:dyDescent="0.25">
      <c r="A2805" s="34" t="s">
        <v>196</v>
      </c>
      <c r="B2805" s="35" t="e">
        <v>#DIV/0!</v>
      </c>
      <c r="C2805" s="35" t="e">
        <v>#DIV/0!</v>
      </c>
      <c r="D2805" s="35" t="e">
        <v>#DIV/0!</v>
      </c>
    </row>
    <row r="2806" spans="1:4" x14ac:dyDescent="0.25">
      <c r="A2806" s="34" t="s">
        <v>59</v>
      </c>
      <c r="B2806" s="35">
        <v>0.78488241377759793</v>
      </c>
      <c r="C2806" s="35">
        <v>0.77948185494992417</v>
      </c>
      <c r="D2806" s="35">
        <v>0.79028297260527169</v>
      </c>
    </row>
    <row r="2807" spans="1:4" x14ac:dyDescent="0.25">
      <c r="A2807" s="33" t="s">
        <v>328</v>
      </c>
      <c r="B2807" s="35">
        <v>0.38231905447816372</v>
      </c>
      <c r="C2807" s="35">
        <v>0.37531565870228106</v>
      </c>
      <c r="D2807" s="35">
        <v>0.38932245025404638</v>
      </c>
    </row>
    <row r="2808" spans="1:4" x14ac:dyDescent="0.25">
      <c r="A2808" s="34" t="s">
        <v>332</v>
      </c>
      <c r="B2808" s="35">
        <v>0.44599121566291966</v>
      </c>
      <c r="C2808" s="35">
        <v>0.44004725339275685</v>
      </c>
      <c r="D2808" s="35">
        <v>0.45193517793308247</v>
      </c>
    </row>
    <row r="2809" spans="1:4" x14ac:dyDescent="0.25">
      <c r="A2809" s="34" t="s">
        <v>333</v>
      </c>
      <c r="B2809" s="35">
        <v>0.39737343783096801</v>
      </c>
      <c r="C2809" s="35">
        <v>0.39113066371627803</v>
      </c>
      <c r="D2809" s="35">
        <v>0.403616211945658</v>
      </c>
    </row>
    <row r="2810" spans="1:4" x14ac:dyDescent="0.25">
      <c r="A2810" s="34" t="s">
        <v>334</v>
      </c>
      <c r="B2810" s="35">
        <v>0.25350726064484369</v>
      </c>
      <c r="C2810" s="35">
        <v>0.24013081727182764</v>
      </c>
      <c r="D2810" s="35">
        <v>0.26688370401785977</v>
      </c>
    </row>
    <row r="2811" spans="1:4" x14ac:dyDescent="0.25">
      <c r="A2811" s="34" t="s">
        <v>329</v>
      </c>
      <c r="B2811" s="35">
        <v>0.26319816373374139</v>
      </c>
      <c r="C2811" s="35">
        <v>0.25564837055095757</v>
      </c>
      <c r="D2811" s="35">
        <v>0.2707479569165252</v>
      </c>
    </row>
    <row r="2812" spans="1:4" x14ac:dyDescent="0.25">
      <c r="A2812" s="34" t="s">
        <v>330</v>
      </c>
      <c r="B2812" s="35">
        <v>0.41789463060153409</v>
      </c>
      <c r="C2812" s="35">
        <v>0.41102738985641091</v>
      </c>
      <c r="D2812" s="35">
        <v>0.42476187134665727</v>
      </c>
    </row>
    <row r="2813" spans="1:4" x14ac:dyDescent="0.25">
      <c r="A2813" s="34" t="s">
        <v>331</v>
      </c>
      <c r="B2813" s="35">
        <v>0.48649613325401547</v>
      </c>
      <c r="C2813" s="35">
        <v>0.48032680127718808</v>
      </c>
      <c r="D2813" s="35">
        <v>0.49266546523084287</v>
      </c>
    </row>
    <row r="2814" spans="1:4" x14ac:dyDescent="0.25">
      <c r="A2814" s="34" t="s">
        <v>328</v>
      </c>
      <c r="B2814" s="35" t="e">
        <v>#DIV/0!</v>
      </c>
      <c r="C2814" s="35" t="e">
        <v>#DIV/0!</v>
      </c>
      <c r="D2814" s="35" t="e">
        <v>#DIV/0!</v>
      </c>
    </row>
    <row r="2815" spans="1:4" x14ac:dyDescent="0.25">
      <c r="A2815" s="34" t="s">
        <v>59</v>
      </c>
      <c r="B2815" s="35">
        <v>0.41177253961912375</v>
      </c>
      <c r="C2815" s="35">
        <v>0.40889831485054812</v>
      </c>
      <c r="D2815" s="35">
        <v>0.41464676438769937</v>
      </c>
    </row>
    <row r="2816" spans="1:4" x14ac:dyDescent="0.25">
      <c r="A2816" s="33" t="s">
        <v>120</v>
      </c>
      <c r="B2816" s="35">
        <v>0.50071326676176886</v>
      </c>
      <c r="C2816" s="35">
        <v>0.47488879542434237</v>
      </c>
      <c r="D2816" s="35">
        <v>0.52653773809919546</v>
      </c>
    </row>
    <row r="2817" spans="1:4" x14ac:dyDescent="0.25">
      <c r="A2817" s="34" t="s">
        <v>120</v>
      </c>
      <c r="B2817" s="35" t="e">
        <v>#DIV/0!</v>
      </c>
      <c r="C2817" s="35" t="e">
        <v>#DIV/0!</v>
      </c>
      <c r="D2817" s="35" t="e">
        <v>#DIV/0!</v>
      </c>
    </row>
    <row r="2818" spans="1:4" x14ac:dyDescent="0.25">
      <c r="A2818" s="34" t="s">
        <v>121</v>
      </c>
      <c r="B2818" s="35">
        <v>0.58202567760342372</v>
      </c>
      <c r="C2818" s="35">
        <v>0.55620736003958526</v>
      </c>
      <c r="D2818" s="35">
        <v>0.60784399516726217</v>
      </c>
    </row>
    <row r="2819" spans="1:4" x14ac:dyDescent="0.25">
      <c r="A2819" s="34" t="s">
        <v>122</v>
      </c>
      <c r="B2819" s="35">
        <v>0.41940085592011411</v>
      </c>
      <c r="C2819" s="35">
        <v>0.39357023080909947</v>
      </c>
      <c r="D2819" s="35">
        <v>0.44523148103112875</v>
      </c>
    </row>
    <row r="2820" spans="1:4" x14ac:dyDescent="0.25">
      <c r="A2820" s="33" t="s">
        <v>61</v>
      </c>
      <c r="B2820" s="35">
        <v>0.57865954571467082</v>
      </c>
      <c r="C2820" s="35">
        <v>0.5691785502766018</v>
      </c>
      <c r="D2820" s="35">
        <v>0.58814054115273973</v>
      </c>
    </row>
    <row r="2821" spans="1:4" x14ac:dyDescent="0.25">
      <c r="A2821" s="34" t="s">
        <v>63</v>
      </c>
      <c r="B2821" s="35">
        <v>0.72167832167832169</v>
      </c>
      <c r="C2821" s="35">
        <v>0.69844916732263906</v>
      </c>
      <c r="D2821" s="35">
        <v>0.74490747603400431</v>
      </c>
    </row>
    <row r="2822" spans="1:4" x14ac:dyDescent="0.25">
      <c r="A2822" s="34" t="s">
        <v>62</v>
      </c>
      <c r="B2822" s="35">
        <v>0.80110650069156297</v>
      </c>
      <c r="C2822" s="35">
        <v>0.79359378912341294</v>
      </c>
      <c r="D2822" s="35">
        <v>0.808619212259713</v>
      </c>
    </row>
    <row r="2823" spans="1:4" x14ac:dyDescent="0.25">
      <c r="A2823" s="34" t="s">
        <v>64</v>
      </c>
      <c r="B2823" s="35">
        <v>0</v>
      </c>
      <c r="C2823" s="35">
        <v>0</v>
      </c>
      <c r="D2823" s="35">
        <v>0</v>
      </c>
    </row>
    <row r="2824" spans="1:4" x14ac:dyDescent="0.25">
      <c r="A2824" s="34" t="s">
        <v>61</v>
      </c>
      <c r="B2824" s="35" t="e">
        <v>#DIV/0!</v>
      </c>
      <c r="C2824" s="35" t="e">
        <v>#DIV/0!</v>
      </c>
      <c r="D2824" s="35" t="e">
        <v>#DIV/0!</v>
      </c>
    </row>
    <row r="2825" spans="1:4" x14ac:dyDescent="0.25">
      <c r="A2825" s="34" t="s">
        <v>59</v>
      </c>
      <c r="B2825" s="35">
        <v>0.7918533604887984</v>
      </c>
      <c r="C2825" s="35">
        <v>0.7846712446603552</v>
      </c>
      <c r="D2825" s="35">
        <v>0.79903547631724159</v>
      </c>
    </row>
    <row r="2826" spans="1:4" x14ac:dyDescent="0.25">
      <c r="A2826" s="33" t="s">
        <v>172</v>
      </c>
      <c r="B2826" s="35">
        <v>0.61564168276777287</v>
      </c>
      <c r="C2826" s="35">
        <v>0.60862772878187776</v>
      </c>
      <c r="D2826" s="35">
        <v>0.6226556367536682</v>
      </c>
    </row>
    <row r="2827" spans="1:4" x14ac:dyDescent="0.25">
      <c r="A2827" s="34" t="s">
        <v>174</v>
      </c>
      <c r="B2827" s="35">
        <v>0.74017983909133933</v>
      </c>
      <c r="C2827" s="35">
        <v>0.7214811408793006</v>
      </c>
      <c r="D2827" s="35">
        <v>0.75887853730337806</v>
      </c>
    </row>
    <row r="2828" spans="1:4" x14ac:dyDescent="0.25">
      <c r="A2828" s="34" t="s">
        <v>173</v>
      </c>
      <c r="B2828" s="35">
        <v>0.86728549924736575</v>
      </c>
      <c r="C2828" s="35">
        <v>0.86257526339899671</v>
      </c>
      <c r="D2828" s="35">
        <v>0.8719957350957348</v>
      </c>
    </row>
    <row r="2829" spans="1:4" x14ac:dyDescent="0.25">
      <c r="A2829" s="34" t="s">
        <v>175</v>
      </c>
      <c r="B2829" s="35">
        <v>0</v>
      </c>
      <c r="C2829" s="35">
        <v>0</v>
      </c>
      <c r="D2829" s="35">
        <v>0</v>
      </c>
    </row>
    <row r="2830" spans="1:4" x14ac:dyDescent="0.25">
      <c r="A2830" s="34" t="s">
        <v>172</v>
      </c>
      <c r="B2830" s="35" t="e">
        <v>#DIV/0!</v>
      </c>
      <c r="C2830" s="35" t="e">
        <v>#DIV/0!</v>
      </c>
      <c r="D2830" s="35" t="e">
        <v>#DIV/0!</v>
      </c>
    </row>
    <row r="2831" spans="1:4" x14ac:dyDescent="0.25">
      <c r="A2831" s="34" t="s">
        <v>59</v>
      </c>
      <c r="B2831" s="35">
        <v>0.85510139273238672</v>
      </c>
      <c r="C2831" s="35">
        <v>0.85045451084921342</v>
      </c>
      <c r="D2831" s="35">
        <v>0.85974827461556003</v>
      </c>
    </row>
    <row r="2832" spans="1:4" x14ac:dyDescent="0.25">
      <c r="A2832" s="33" t="s">
        <v>72</v>
      </c>
      <c r="B2832" s="35">
        <v>0.60269927389579803</v>
      </c>
      <c r="C2832" s="35">
        <v>0.52977901076821288</v>
      </c>
      <c r="D2832" s="35">
        <v>0.67561953702338318</v>
      </c>
    </row>
    <row r="2833" spans="1:4" x14ac:dyDescent="0.25">
      <c r="A2833" s="34" t="s">
        <v>74</v>
      </c>
      <c r="B2833" s="35">
        <v>0.58333333333333337</v>
      </c>
      <c r="C2833" s="35">
        <v>0.55392997275722367</v>
      </c>
      <c r="D2833" s="35">
        <v>0.61273669390944308</v>
      </c>
    </row>
    <row r="2834" spans="1:4" x14ac:dyDescent="0.25">
      <c r="A2834" s="34" t="s">
        <v>75</v>
      </c>
      <c r="B2834" s="35">
        <v>0.54328358208955219</v>
      </c>
      <c r="C2834" s="35">
        <v>0.48994146231755498</v>
      </c>
      <c r="D2834" s="35">
        <v>0.5966257018615494</v>
      </c>
    </row>
    <row r="2835" spans="1:4" x14ac:dyDescent="0.25">
      <c r="A2835" s="34" t="s">
        <v>73</v>
      </c>
      <c r="B2835" s="35">
        <v>0.68043264503441492</v>
      </c>
      <c r="C2835" s="35">
        <v>0.65177309485745483</v>
      </c>
      <c r="D2835" s="35">
        <v>0.70909219521137501</v>
      </c>
    </row>
    <row r="2836" spans="1:4" x14ac:dyDescent="0.25">
      <c r="A2836" s="34" t="s">
        <v>76</v>
      </c>
      <c r="B2836" s="35">
        <v>0.58823529411764708</v>
      </c>
      <c r="C2836" s="35">
        <v>0.35428062914260028</v>
      </c>
      <c r="D2836" s="35">
        <v>0.82218995909269388</v>
      </c>
    </row>
    <row r="2837" spans="1:4" x14ac:dyDescent="0.25">
      <c r="A2837" s="34" t="s">
        <v>72</v>
      </c>
      <c r="B2837" s="35" t="e">
        <v>#DIV/0!</v>
      </c>
      <c r="C2837" s="35" t="e">
        <v>#DIV/0!</v>
      </c>
      <c r="D2837" s="35" t="e">
        <v>#DIV/0!</v>
      </c>
    </row>
    <row r="2838" spans="1:4" x14ac:dyDescent="0.25">
      <c r="A2838" s="34" t="s">
        <v>59</v>
      </c>
      <c r="B2838" s="35">
        <v>0.61821151490404247</v>
      </c>
      <c r="C2838" s="35">
        <v>0.59896989476623053</v>
      </c>
      <c r="D2838" s="35">
        <v>0.63745313504185441</v>
      </c>
    </row>
    <row r="2839" spans="1:4" x14ac:dyDescent="0.25">
      <c r="A2839" s="33" t="s">
        <v>177</v>
      </c>
      <c r="B2839" s="35">
        <v>0.63737997613461461</v>
      </c>
      <c r="C2839" s="35">
        <v>0.62194965229900445</v>
      </c>
      <c r="D2839" s="35">
        <v>0.65281029997022477</v>
      </c>
    </row>
    <row r="2840" spans="1:4" x14ac:dyDescent="0.25">
      <c r="A2840" s="34" t="s">
        <v>174</v>
      </c>
      <c r="B2840" s="35">
        <v>0.3411764705882353</v>
      </c>
      <c r="C2840" s="35">
        <v>0.30930363553246776</v>
      </c>
      <c r="D2840" s="35">
        <v>0.37304930564400285</v>
      </c>
    </row>
    <row r="2841" spans="1:4" x14ac:dyDescent="0.25">
      <c r="A2841" s="34" t="s">
        <v>173</v>
      </c>
      <c r="B2841" s="35">
        <v>0.63112547119009155</v>
      </c>
      <c r="C2841" s="35">
        <v>0.61560759403562759</v>
      </c>
      <c r="D2841" s="35">
        <v>0.6466433483445555</v>
      </c>
    </row>
    <row r="2842" spans="1:4" x14ac:dyDescent="0.25">
      <c r="A2842" s="34" t="s">
        <v>175</v>
      </c>
      <c r="B2842" s="35">
        <v>1</v>
      </c>
      <c r="C2842" s="35">
        <v>1</v>
      </c>
      <c r="D2842" s="35">
        <v>1</v>
      </c>
    </row>
    <row r="2843" spans="1:4" x14ac:dyDescent="0.25">
      <c r="A2843" s="34" t="s">
        <v>177</v>
      </c>
      <c r="B2843" s="35" t="e">
        <v>#DIV/0!</v>
      </c>
      <c r="C2843" s="35" t="e">
        <v>#DIV/0!</v>
      </c>
      <c r="D2843" s="35" t="e">
        <v>#DIV/0!</v>
      </c>
    </row>
    <row r="2844" spans="1:4" x14ac:dyDescent="0.25">
      <c r="A2844" s="34" t="s">
        <v>59</v>
      </c>
      <c r="B2844" s="35">
        <v>0.57721796276013149</v>
      </c>
      <c r="C2844" s="35">
        <v>0.56288737962792224</v>
      </c>
      <c r="D2844" s="35">
        <v>0.59154854589234074</v>
      </c>
    </row>
    <row r="2845" spans="1:4" x14ac:dyDescent="0.25">
      <c r="A2845" s="33" t="s">
        <v>50</v>
      </c>
      <c r="B2845" s="35">
        <v>0.44298245614035087</v>
      </c>
      <c r="C2845" s="35">
        <v>0.37850374493794831</v>
      </c>
      <c r="D2845" s="35">
        <v>0.50746116734275337</v>
      </c>
    </row>
    <row r="2846" spans="1:4" x14ac:dyDescent="0.25">
      <c r="A2846" s="34" t="s">
        <v>50</v>
      </c>
      <c r="B2846" s="35">
        <v>0.44298245614035087</v>
      </c>
      <c r="C2846" s="35">
        <v>0.37850374493794831</v>
      </c>
      <c r="D2846" s="35">
        <v>0.50746116734275337</v>
      </c>
    </row>
    <row r="2847" spans="1:4" x14ac:dyDescent="0.25">
      <c r="A2847" s="33" t="s">
        <v>90</v>
      </c>
      <c r="B2847" s="35" t="e">
        <v>#DIV/0!</v>
      </c>
      <c r="C2847" s="35" t="e">
        <v>#DIV/0!</v>
      </c>
      <c r="D2847" s="35" t="e">
        <v>#DIV/0!</v>
      </c>
    </row>
    <row r="2848" spans="1:4" x14ac:dyDescent="0.25">
      <c r="A2848" s="34" t="s">
        <v>94</v>
      </c>
      <c r="B2848" s="35" t="e">
        <v>#DIV/0!</v>
      </c>
      <c r="C2848" s="35" t="e">
        <v>#DIV/0!</v>
      </c>
      <c r="D2848" s="35" t="e">
        <v>#DIV/0!</v>
      </c>
    </row>
    <row r="2849" spans="1:4" x14ac:dyDescent="0.25">
      <c r="A2849" s="34" t="s">
        <v>98</v>
      </c>
      <c r="B2849" s="35" t="e">
        <v>#DIV/0!</v>
      </c>
      <c r="C2849" s="35" t="e">
        <v>#DIV/0!</v>
      </c>
      <c r="D2849" s="35" t="e">
        <v>#DIV/0!</v>
      </c>
    </row>
    <row r="2850" spans="1:4" x14ac:dyDescent="0.25">
      <c r="A2850" s="34" t="s">
        <v>102</v>
      </c>
      <c r="B2850" s="35" t="e">
        <v>#DIV/0!</v>
      </c>
      <c r="C2850" s="35" t="e">
        <v>#DIV/0!</v>
      </c>
      <c r="D2850" s="35" t="e">
        <v>#DIV/0!</v>
      </c>
    </row>
    <row r="2851" spans="1:4" x14ac:dyDescent="0.25">
      <c r="A2851" s="34" t="s">
        <v>90</v>
      </c>
      <c r="B2851" s="35" t="e">
        <v>#DIV/0!</v>
      </c>
      <c r="C2851" s="35" t="e">
        <v>#DIV/0!</v>
      </c>
      <c r="D2851" s="35" t="e">
        <v>#DIV/0!</v>
      </c>
    </row>
    <row r="2852" spans="1:4" x14ac:dyDescent="0.25">
      <c r="A2852" s="34" t="s">
        <v>92</v>
      </c>
      <c r="B2852" s="35" t="e">
        <v>#DIV/0!</v>
      </c>
      <c r="C2852" s="35" t="e">
        <v>#DIV/0!</v>
      </c>
      <c r="D2852" s="35" t="e">
        <v>#DIV/0!</v>
      </c>
    </row>
    <row r="2853" spans="1:4" x14ac:dyDescent="0.25">
      <c r="A2853" s="34" t="s">
        <v>96</v>
      </c>
      <c r="B2853" s="35" t="e">
        <v>#DIV/0!</v>
      </c>
      <c r="C2853" s="35" t="e">
        <v>#DIV/0!</v>
      </c>
      <c r="D2853" s="35" t="e">
        <v>#DIV/0!</v>
      </c>
    </row>
    <row r="2854" spans="1:4" x14ac:dyDescent="0.25">
      <c r="A2854" s="34" t="s">
        <v>100</v>
      </c>
      <c r="B2854" s="35" t="e">
        <v>#DIV/0!</v>
      </c>
      <c r="C2854" s="35" t="e">
        <v>#DIV/0!</v>
      </c>
      <c r="D2854" s="35" t="e">
        <v>#DIV/0!</v>
      </c>
    </row>
    <row r="2855" spans="1:4" x14ac:dyDescent="0.25">
      <c r="A2855" s="34" t="s">
        <v>93</v>
      </c>
      <c r="B2855" s="35" t="e">
        <v>#DIV/0!</v>
      </c>
      <c r="C2855" s="35" t="e">
        <v>#DIV/0!</v>
      </c>
      <c r="D2855" s="35" t="e">
        <v>#DIV/0!</v>
      </c>
    </row>
    <row r="2856" spans="1:4" x14ac:dyDescent="0.25">
      <c r="A2856" s="34" t="s">
        <v>97</v>
      </c>
      <c r="B2856" s="35" t="e">
        <v>#DIV/0!</v>
      </c>
      <c r="C2856" s="35" t="e">
        <v>#DIV/0!</v>
      </c>
      <c r="D2856" s="35" t="e">
        <v>#DIV/0!</v>
      </c>
    </row>
    <row r="2857" spans="1:4" x14ac:dyDescent="0.25">
      <c r="A2857" s="34" t="s">
        <v>101</v>
      </c>
      <c r="B2857" s="35" t="e">
        <v>#DIV/0!</v>
      </c>
      <c r="C2857" s="35" t="e">
        <v>#DIV/0!</v>
      </c>
      <c r="D2857" s="35" t="e">
        <v>#DIV/0!</v>
      </c>
    </row>
    <row r="2858" spans="1:4" x14ac:dyDescent="0.25">
      <c r="A2858" s="34" t="s">
        <v>91</v>
      </c>
      <c r="B2858" s="35" t="e">
        <v>#DIV/0!</v>
      </c>
      <c r="C2858" s="35" t="e">
        <v>#DIV/0!</v>
      </c>
      <c r="D2858" s="35" t="e">
        <v>#DIV/0!</v>
      </c>
    </row>
    <row r="2859" spans="1:4" x14ac:dyDescent="0.25">
      <c r="A2859" s="34" t="s">
        <v>95</v>
      </c>
      <c r="B2859" s="35" t="e">
        <v>#DIV/0!</v>
      </c>
      <c r="C2859" s="35" t="e">
        <v>#DIV/0!</v>
      </c>
      <c r="D2859" s="35" t="e">
        <v>#DIV/0!</v>
      </c>
    </row>
    <row r="2860" spans="1:4" x14ac:dyDescent="0.25">
      <c r="A2860" s="34" t="s">
        <v>99</v>
      </c>
      <c r="B2860" s="35" t="e">
        <v>#DIV/0!</v>
      </c>
      <c r="C2860" s="35" t="e">
        <v>#DIV/0!</v>
      </c>
      <c r="D2860" s="35" t="e">
        <v>#DIV/0!</v>
      </c>
    </row>
    <row r="2861" spans="1:4" x14ac:dyDescent="0.25">
      <c r="A2861" s="33" t="s">
        <v>326</v>
      </c>
      <c r="B2861" s="35">
        <v>0</v>
      </c>
      <c r="C2861" s="35">
        <v>0</v>
      </c>
      <c r="D2861" s="35">
        <v>0</v>
      </c>
    </row>
    <row r="2862" spans="1:4" x14ac:dyDescent="0.25">
      <c r="A2862" s="34" t="s">
        <v>326</v>
      </c>
      <c r="B2862" s="35">
        <v>0</v>
      </c>
      <c r="C2862" s="35">
        <v>0</v>
      </c>
      <c r="D2862" s="35">
        <v>0</v>
      </c>
    </row>
    <row r="2863" spans="1:4" x14ac:dyDescent="0.25">
      <c r="A2863" s="33" t="s">
        <v>52</v>
      </c>
      <c r="B2863" s="35">
        <v>0.62530413625304138</v>
      </c>
      <c r="C2863" s="35">
        <v>0.57850689403910771</v>
      </c>
      <c r="D2863" s="35">
        <v>0.67210137846697504</v>
      </c>
    </row>
    <row r="2864" spans="1:4" x14ac:dyDescent="0.25">
      <c r="A2864" s="34" t="s">
        <v>52</v>
      </c>
      <c r="B2864" s="35">
        <v>0.62530413625304138</v>
      </c>
      <c r="C2864" s="35">
        <v>0.57850689403910771</v>
      </c>
      <c r="D2864" s="35">
        <v>0.67210137846697504</v>
      </c>
    </row>
    <row r="2865" spans="1:4" x14ac:dyDescent="0.25">
      <c r="A2865" s="33" t="s">
        <v>238</v>
      </c>
      <c r="B2865" s="35">
        <v>0.35549444816088743</v>
      </c>
      <c r="C2865" s="35">
        <v>0.35056452835087543</v>
      </c>
      <c r="D2865" s="35">
        <v>0.3604243679708995</v>
      </c>
    </row>
    <row r="2866" spans="1:4" x14ac:dyDescent="0.25">
      <c r="A2866" s="34" t="s">
        <v>240</v>
      </c>
      <c r="B2866" s="35">
        <v>0.39011916197201379</v>
      </c>
      <c r="C2866" s="35">
        <v>0.38524791997870939</v>
      </c>
      <c r="D2866" s="35">
        <v>0.3949904039653182</v>
      </c>
    </row>
    <row r="2867" spans="1:4" x14ac:dyDescent="0.25">
      <c r="A2867" s="34" t="s">
        <v>241</v>
      </c>
      <c r="B2867" s="35">
        <v>0.20848472945104585</v>
      </c>
      <c r="C2867" s="35">
        <v>0.20059458464682534</v>
      </c>
      <c r="D2867" s="35">
        <v>0.21637487425526636</v>
      </c>
    </row>
    <row r="2868" spans="1:4" x14ac:dyDescent="0.25">
      <c r="A2868" s="34" t="s">
        <v>239</v>
      </c>
      <c r="B2868" s="35">
        <v>0.42928518512137553</v>
      </c>
      <c r="C2868" s="35">
        <v>0.42525835165414394</v>
      </c>
      <c r="D2868" s="35">
        <v>0.43331201858860713</v>
      </c>
    </row>
    <row r="2869" spans="1:4" x14ac:dyDescent="0.25">
      <c r="A2869" s="34" t="s">
        <v>238</v>
      </c>
      <c r="B2869" s="35" t="e">
        <v>#DIV/0!</v>
      </c>
      <c r="C2869" s="35" t="e">
        <v>#DIV/0!</v>
      </c>
      <c r="D2869" s="35" t="e">
        <v>#DIV/0!</v>
      </c>
    </row>
    <row r="2870" spans="1:4" x14ac:dyDescent="0.25">
      <c r="A2870" s="34" t="s">
        <v>59</v>
      </c>
      <c r="B2870" s="35">
        <v>0.39408871609911472</v>
      </c>
      <c r="C2870" s="35">
        <v>0.39115725712382304</v>
      </c>
      <c r="D2870" s="35">
        <v>0.3970201750744064</v>
      </c>
    </row>
    <row r="2871" spans="1:4" x14ac:dyDescent="0.25">
      <c r="A2871" s="33" t="s">
        <v>23</v>
      </c>
      <c r="B2871" s="35">
        <v>0.63375592265334879</v>
      </c>
      <c r="C2871" s="35">
        <v>0.59042800231866177</v>
      </c>
      <c r="D2871" s="35">
        <v>0.67708384298803559</v>
      </c>
    </row>
    <row r="2872" spans="1:4" x14ac:dyDescent="0.25">
      <c r="A2872" s="34" t="s">
        <v>23</v>
      </c>
      <c r="B2872" s="35" t="e">
        <v>#DIV/0!</v>
      </c>
      <c r="C2872" s="35" t="e">
        <v>#DIV/0!</v>
      </c>
      <c r="D2872" s="35" t="e">
        <v>#DIV/0!</v>
      </c>
    </row>
    <row r="2873" spans="1:4" x14ac:dyDescent="0.25">
      <c r="A2873" s="34" t="s">
        <v>42</v>
      </c>
      <c r="B2873" s="35">
        <v>0.36253041362530414</v>
      </c>
      <c r="C2873" s="35">
        <v>0.3160535173264033</v>
      </c>
      <c r="D2873" s="35">
        <v>0.40900730992420498</v>
      </c>
    </row>
    <row r="2874" spans="1:4" x14ac:dyDescent="0.25">
      <c r="A2874" s="34" t="s">
        <v>34</v>
      </c>
      <c r="B2874" s="35">
        <v>0.63990267639902676</v>
      </c>
      <c r="C2874" s="35">
        <v>0.59349369136543595</v>
      </c>
      <c r="D2874" s="35">
        <v>0.68631166143261757</v>
      </c>
    </row>
    <row r="2875" spans="1:4" x14ac:dyDescent="0.25">
      <c r="A2875" s="34" t="s">
        <v>35</v>
      </c>
      <c r="B2875" s="35">
        <v>0.62043795620437958</v>
      </c>
      <c r="C2875" s="35">
        <v>0.57352144303319519</v>
      </c>
      <c r="D2875" s="35">
        <v>0.66735446937556397</v>
      </c>
    </row>
    <row r="2876" spans="1:4" x14ac:dyDescent="0.25">
      <c r="A2876" s="34" t="s">
        <v>36</v>
      </c>
      <c r="B2876" s="35">
        <v>0.6058394160583942</v>
      </c>
      <c r="C2876" s="35">
        <v>0.55859499631347198</v>
      </c>
      <c r="D2876" s="35">
        <v>0.65308383580331641</v>
      </c>
    </row>
    <row r="2877" spans="1:4" x14ac:dyDescent="0.25">
      <c r="A2877" s="34" t="s">
        <v>37</v>
      </c>
      <c r="B2877" s="35">
        <v>0.55474452554744524</v>
      </c>
      <c r="C2877" s="35">
        <v>0.50669530943058461</v>
      </c>
      <c r="D2877" s="35">
        <v>0.60279374166430588</v>
      </c>
    </row>
    <row r="2878" spans="1:4" x14ac:dyDescent="0.25">
      <c r="A2878" s="34" t="s">
        <v>38</v>
      </c>
      <c r="B2878" s="35">
        <v>0.40389294403892945</v>
      </c>
      <c r="C2878" s="35">
        <v>0.35645450121992139</v>
      </c>
      <c r="D2878" s="35">
        <v>0.4513313868579375</v>
      </c>
    </row>
    <row r="2879" spans="1:4" x14ac:dyDescent="0.25">
      <c r="A2879" s="34" t="s">
        <v>39</v>
      </c>
      <c r="B2879" s="35">
        <v>0.54014598540145986</v>
      </c>
      <c r="C2879" s="35">
        <v>0.49196222086622676</v>
      </c>
      <c r="D2879" s="35">
        <v>0.58832974993669296</v>
      </c>
    </row>
    <row r="2880" spans="1:4" x14ac:dyDescent="0.25">
      <c r="A2880" s="34" t="s">
        <v>40</v>
      </c>
      <c r="B2880" s="35">
        <v>0.39659367396593675</v>
      </c>
      <c r="C2880" s="35">
        <v>0.34929891884457942</v>
      </c>
      <c r="D2880" s="35">
        <v>0.44388842908729409</v>
      </c>
    </row>
    <row r="2881" spans="1:4" x14ac:dyDescent="0.25">
      <c r="A2881" s="34" t="s">
        <v>41</v>
      </c>
      <c r="B2881" s="35">
        <v>0.36982968369829683</v>
      </c>
      <c r="C2881" s="35">
        <v>0.32315675918086567</v>
      </c>
      <c r="D2881" s="35">
        <v>0.41650260821572799</v>
      </c>
    </row>
    <row r="2882" spans="1:4" x14ac:dyDescent="0.25">
      <c r="A2882" s="34" t="s">
        <v>24</v>
      </c>
      <c r="B2882" s="35">
        <v>0.68613138686131392</v>
      </c>
      <c r="C2882" s="35">
        <v>0.64126586250394235</v>
      </c>
      <c r="D2882" s="35">
        <v>0.73099691121868549</v>
      </c>
    </row>
    <row r="2883" spans="1:4" x14ac:dyDescent="0.25">
      <c r="A2883" s="34" t="s">
        <v>31</v>
      </c>
      <c r="B2883" s="35">
        <v>0.7980535279805353</v>
      </c>
      <c r="C2883" s="35">
        <v>0.75924123450607672</v>
      </c>
      <c r="D2883" s="35">
        <v>0.83686582145499389</v>
      </c>
    </row>
    <row r="2884" spans="1:4" x14ac:dyDescent="0.25">
      <c r="A2884" s="34" t="s">
        <v>28</v>
      </c>
      <c r="B2884" s="35">
        <v>0.84914841849148415</v>
      </c>
      <c r="C2884" s="35">
        <v>0.81454636311984396</v>
      </c>
      <c r="D2884" s="35">
        <v>0.88375047386312433</v>
      </c>
    </row>
    <row r="2885" spans="1:4" x14ac:dyDescent="0.25">
      <c r="A2885" s="34" t="s">
        <v>27</v>
      </c>
      <c r="B2885" s="35">
        <v>0.80778588807785889</v>
      </c>
      <c r="C2885" s="35">
        <v>0.76969019088547497</v>
      </c>
      <c r="D2885" s="35">
        <v>0.84588158527024282</v>
      </c>
    </row>
    <row r="2886" spans="1:4" x14ac:dyDescent="0.25">
      <c r="A2886" s="34" t="s">
        <v>33</v>
      </c>
      <c r="B2886" s="35">
        <v>0.45742092457420924</v>
      </c>
      <c r="C2886" s="35">
        <v>0.409256686470298</v>
      </c>
      <c r="D2886" s="35">
        <v>0.50558516267812048</v>
      </c>
    </row>
    <row r="2887" spans="1:4" x14ac:dyDescent="0.25">
      <c r="A2887" s="34" t="s">
        <v>25</v>
      </c>
      <c r="B2887" s="35">
        <v>0.84428223844282235</v>
      </c>
      <c r="C2887" s="35">
        <v>0.80922739249257369</v>
      </c>
      <c r="D2887" s="35">
        <v>0.87933708439307101</v>
      </c>
    </row>
    <row r="2888" spans="1:4" x14ac:dyDescent="0.25">
      <c r="A2888" s="34" t="s">
        <v>26</v>
      </c>
      <c r="B2888" s="35">
        <v>0.83698296836982966</v>
      </c>
      <c r="C2888" s="35">
        <v>0.80127131469942847</v>
      </c>
      <c r="D2888" s="35">
        <v>0.87269462204023085</v>
      </c>
    </row>
    <row r="2889" spans="1:4" x14ac:dyDescent="0.25">
      <c r="A2889" s="34" t="s">
        <v>30</v>
      </c>
      <c r="B2889" s="35">
        <v>0.72749391727493917</v>
      </c>
      <c r="C2889" s="35">
        <v>0.68444740754352518</v>
      </c>
      <c r="D2889" s="35">
        <v>0.77054042700635317</v>
      </c>
    </row>
    <row r="2890" spans="1:4" x14ac:dyDescent="0.25">
      <c r="A2890" s="34" t="s">
        <v>32</v>
      </c>
      <c r="B2890" s="35">
        <v>0.71046228710462289</v>
      </c>
      <c r="C2890" s="35">
        <v>0.66661343335705903</v>
      </c>
      <c r="D2890" s="35">
        <v>0.75431114085218676</v>
      </c>
    </row>
    <row r="2891" spans="1:4" x14ac:dyDescent="0.25">
      <c r="A2891" s="34" t="s">
        <v>29</v>
      </c>
      <c r="B2891" s="35">
        <v>0.82968369829683697</v>
      </c>
      <c r="C2891" s="35">
        <v>0.7933408008956665</v>
      </c>
      <c r="D2891" s="35">
        <v>0.86602659569800744</v>
      </c>
    </row>
    <row r="2892" spans="1:4" x14ac:dyDescent="0.25">
      <c r="A2892" s="33" t="s">
        <v>56</v>
      </c>
      <c r="B2892" s="35">
        <v>0.46595211312499302</v>
      </c>
      <c r="C2892" s="35">
        <v>0.45147376882999013</v>
      </c>
      <c r="D2892" s="35">
        <v>0.48043045741999579</v>
      </c>
    </row>
    <row r="2893" spans="1:4" x14ac:dyDescent="0.25">
      <c r="A2893" s="34" t="s">
        <v>57</v>
      </c>
      <c r="B2893" s="35">
        <v>0.42509427494000684</v>
      </c>
      <c r="C2893" s="35">
        <v>0.41240859342891778</v>
      </c>
      <c r="D2893" s="35">
        <v>0.43777995645109591</v>
      </c>
    </row>
    <row r="2894" spans="1:4" x14ac:dyDescent="0.25">
      <c r="A2894" s="34" t="s">
        <v>58</v>
      </c>
      <c r="B2894" s="35">
        <v>0.52001668056713923</v>
      </c>
      <c r="C2894" s="35">
        <v>0.50002021720460044</v>
      </c>
      <c r="D2894" s="35">
        <v>0.54001314392967803</v>
      </c>
    </row>
    <row r="2895" spans="1:4" x14ac:dyDescent="0.25">
      <c r="A2895" s="34" t="s">
        <v>56</v>
      </c>
      <c r="B2895" s="35" t="e">
        <v>#DIV/0!</v>
      </c>
      <c r="C2895" s="35" t="e">
        <v>#DIV/0!</v>
      </c>
      <c r="D2895" s="35" t="e">
        <v>#DIV/0!</v>
      </c>
    </row>
    <row r="2896" spans="1:4" x14ac:dyDescent="0.25">
      <c r="A2896" s="34" t="s">
        <v>59</v>
      </c>
      <c r="B2896" s="35">
        <v>0.45274538386783286</v>
      </c>
      <c r="C2896" s="35">
        <v>0.44199249585645217</v>
      </c>
      <c r="D2896" s="35">
        <v>0.46349827187921355</v>
      </c>
    </row>
    <row r="2897" spans="1:4" x14ac:dyDescent="0.25">
      <c r="A2897" s="33" t="s">
        <v>54</v>
      </c>
      <c r="B2897" s="35" t="e">
        <v>#DIV/0!</v>
      </c>
      <c r="C2897" s="35" t="e">
        <v>#DIV/0!</v>
      </c>
      <c r="D2897" s="35" t="e">
        <v>#DIV/0!</v>
      </c>
    </row>
    <row r="2898" spans="1:4" x14ac:dyDescent="0.25">
      <c r="A2898" s="34" t="s">
        <v>54</v>
      </c>
      <c r="B2898" s="35" t="e">
        <v>#DIV/0!</v>
      </c>
      <c r="C2898" s="35" t="e">
        <v>#DIV/0!</v>
      </c>
      <c r="D2898" s="35" t="e">
        <v>#DIV/0!</v>
      </c>
    </row>
    <row r="2899" spans="1:4" x14ac:dyDescent="0.25">
      <c r="A2899" s="33" t="s">
        <v>104</v>
      </c>
      <c r="B2899" s="35">
        <v>0.55620437956204383</v>
      </c>
      <c r="C2899" s="35">
        <v>0.51050308139265843</v>
      </c>
      <c r="D2899" s="35">
        <v>0.60190567773142922</v>
      </c>
    </row>
    <row r="2900" spans="1:4" x14ac:dyDescent="0.25">
      <c r="A2900" s="34" t="s">
        <v>109</v>
      </c>
      <c r="B2900" s="35">
        <v>0.63990267639902676</v>
      </c>
      <c r="C2900" s="35">
        <v>0.59349369136543595</v>
      </c>
      <c r="D2900" s="35">
        <v>0.68631166143261757</v>
      </c>
    </row>
    <row r="2901" spans="1:4" x14ac:dyDescent="0.25">
      <c r="A2901" s="34" t="s">
        <v>104</v>
      </c>
      <c r="B2901" s="35" t="e">
        <v>#DIV/0!</v>
      </c>
      <c r="C2901" s="35" t="e">
        <v>#DIV/0!</v>
      </c>
      <c r="D2901" s="35" t="e">
        <v>#DIV/0!</v>
      </c>
    </row>
    <row r="2902" spans="1:4" x14ac:dyDescent="0.25">
      <c r="A2902" s="34" t="s">
        <v>108</v>
      </c>
      <c r="B2902" s="35">
        <v>0.42092457420924573</v>
      </c>
      <c r="C2902" s="35">
        <v>0.37319309772820958</v>
      </c>
      <c r="D2902" s="35">
        <v>0.46865605069028188</v>
      </c>
    </row>
    <row r="2903" spans="1:4" x14ac:dyDescent="0.25">
      <c r="A2903" s="34" t="s">
        <v>107</v>
      </c>
      <c r="B2903" s="35">
        <v>0.41119221411192214</v>
      </c>
      <c r="C2903" s="35">
        <v>0.36362098485984429</v>
      </c>
      <c r="D2903" s="35">
        <v>0.45876344336399999</v>
      </c>
    </row>
    <row r="2904" spans="1:4" x14ac:dyDescent="0.25">
      <c r="A2904" s="34" t="s">
        <v>105</v>
      </c>
      <c r="B2904" s="35">
        <v>0.8029197080291971</v>
      </c>
      <c r="C2904" s="35">
        <v>0.76446116583224999</v>
      </c>
      <c r="D2904" s="35">
        <v>0.84137825022614421</v>
      </c>
    </row>
    <row r="2905" spans="1:4" x14ac:dyDescent="0.25">
      <c r="A2905" s="34" t="s">
        <v>106</v>
      </c>
      <c r="B2905" s="35">
        <v>0.5060827250608273</v>
      </c>
      <c r="C2905" s="35">
        <v>0.45774646717755219</v>
      </c>
      <c r="D2905" s="35">
        <v>0.55441898294410241</v>
      </c>
    </row>
    <row r="2906" spans="1:4" x14ac:dyDescent="0.25">
      <c r="A2906" s="33" t="s">
        <v>78</v>
      </c>
      <c r="B2906" s="35">
        <v>0.5060827250608273</v>
      </c>
      <c r="C2906" s="35">
        <v>0.45774646717755219</v>
      </c>
      <c r="D2906" s="35">
        <v>0.55441898294410241</v>
      </c>
    </row>
    <row r="2907" spans="1:4" x14ac:dyDescent="0.25">
      <c r="A2907" s="34" t="s">
        <v>78</v>
      </c>
      <c r="B2907" s="35">
        <v>0.5060827250608273</v>
      </c>
      <c r="C2907" s="35">
        <v>0.45774646717755219</v>
      </c>
      <c r="D2907" s="35">
        <v>0.55441898294410241</v>
      </c>
    </row>
    <row r="2908" spans="1:4" x14ac:dyDescent="0.25">
      <c r="A2908" s="33" t="s">
        <v>324</v>
      </c>
      <c r="B2908" s="35">
        <v>0.66666666666666663</v>
      </c>
      <c r="C2908" s="35">
        <v>0.39994445023027614</v>
      </c>
      <c r="D2908" s="35">
        <v>0.93338888310305712</v>
      </c>
    </row>
    <row r="2909" spans="1:4" x14ac:dyDescent="0.25">
      <c r="A2909" s="34" t="s">
        <v>324</v>
      </c>
      <c r="B2909" s="35">
        <v>0.66666666666666663</v>
      </c>
      <c r="C2909" s="35">
        <v>0.39994445023027614</v>
      </c>
      <c r="D2909" s="35">
        <v>0.93338888310305712</v>
      </c>
    </row>
    <row r="2910" spans="1:4" x14ac:dyDescent="0.25">
      <c r="A2910" s="33" t="s">
        <v>322</v>
      </c>
      <c r="B2910" s="35">
        <v>0.81389252948885982</v>
      </c>
      <c r="C2910" s="35">
        <v>0.78627662724479142</v>
      </c>
      <c r="D2910" s="35">
        <v>0.84150843173292822</v>
      </c>
    </row>
    <row r="2911" spans="1:4" x14ac:dyDescent="0.25">
      <c r="A2911" s="34" t="s">
        <v>347</v>
      </c>
      <c r="B2911" s="35">
        <v>0.81389252948885982</v>
      </c>
      <c r="C2911" s="35">
        <v>0.78627662724479142</v>
      </c>
      <c r="D2911" s="35">
        <v>0.84150843173292822</v>
      </c>
    </row>
    <row r="2912" spans="1:4" x14ac:dyDescent="0.25">
      <c r="A2912" s="33" t="s">
        <v>153</v>
      </c>
      <c r="B2912" s="35">
        <v>0.10415193643770648</v>
      </c>
      <c r="C2912" s="35">
        <v>5.4273078204455448E-2</v>
      </c>
      <c r="D2912" s="35">
        <v>0.15506674764878559</v>
      </c>
    </row>
    <row r="2913" spans="1:4" x14ac:dyDescent="0.25">
      <c r="A2913" s="34" t="s">
        <v>129</v>
      </c>
      <c r="B2913" s="35">
        <v>0.1111111111111111</v>
      </c>
      <c r="C2913" s="35">
        <v>1.9287937571407066E-2</v>
      </c>
      <c r="D2913" s="35">
        <v>0.20293428465081514</v>
      </c>
    </row>
    <row r="2914" spans="1:4" x14ac:dyDescent="0.25">
      <c r="A2914" s="34" t="s">
        <v>154</v>
      </c>
      <c r="B2914" s="35">
        <v>0.13829787234042554</v>
      </c>
      <c r="C2914" s="35">
        <v>9.800596289771972E-2</v>
      </c>
      <c r="D2914" s="35">
        <v>0.17858978178313134</v>
      </c>
    </row>
    <row r="2915" spans="1:4" x14ac:dyDescent="0.25">
      <c r="A2915" s="34" t="s">
        <v>135</v>
      </c>
      <c r="B2915" s="35">
        <v>0.13455657492354739</v>
      </c>
      <c r="C2915" s="35">
        <v>9.7569158369727571E-2</v>
      </c>
      <c r="D2915" s="35">
        <v>0.17154399147736721</v>
      </c>
    </row>
    <row r="2916" spans="1:4" x14ac:dyDescent="0.25">
      <c r="A2916" s="34" t="s">
        <v>130</v>
      </c>
      <c r="B2916" s="35">
        <v>6.6666666666666666E-2</v>
      </c>
      <c r="C2916" s="35">
        <v>0</v>
      </c>
      <c r="D2916" s="35">
        <v>0.1395490512003017</v>
      </c>
    </row>
    <row r="2917" spans="1:4" x14ac:dyDescent="0.25">
      <c r="A2917" s="34" t="s">
        <v>155</v>
      </c>
      <c r="B2917" s="35">
        <v>8.8652482269503549E-2</v>
      </c>
      <c r="C2917" s="35">
        <v>5.5476867846862274E-2</v>
      </c>
      <c r="D2917" s="35">
        <v>0.12182809669214482</v>
      </c>
    </row>
    <row r="2918" spans="1:4" x14ac:dyDescent="0.25">
      <c r="A2918" s="34" t="s">
        <v>136</v>
      </c>
      <c r="B2918" s="35">
        <v>8.5626911314984705E-2</v>
      </c>
      <c r="C2918" s="35">
        <v>5.529854254101603E-2</v>
      </c>
      <c r="D2918" s="35">
        <v>0.11595528008895338</v>
      </c>
    </row>
    <row r="2919" spans="1:4" x14ac:dyDescent="0.25">
      <c r="A2919" s="34" t="s">
        <v>153</v>
      </c>
      <c r="B2919" s="35" t="e">
        <v>#DIV/0!</v>
      </c>
      <c r="C2919" s="35" t="e">
        <v>#DIV/0!</v>
      </c>
      <c r="D2919" s="35" t="e">
        <v>#DIV/0!</v>
      </c>
    </row>
    <row r="2920" spans="1:4" x14ac:dyDescent="0.25">
      <c r="A2920" s="33" t="s">
        <v>145</v>
      </c>
      <c r="B2920" s="35">
        <v>0.31032743313573241</v>
      </c>
      <c r="C2920" s="35">
        <v>0.27369559278585809</v>
      </c>
      <c r="D2920" s="35">
        <v>0.34695927348560662</v>
      </c>
    </row>
    <row r="2921" spans="1:4" x14ac:dyDescent="0.25">
      <c r="A2921" s="34" t="s">
        <v>148</v>
      </c>
      <c r="B2921" s="35">
        <v>0.38559322033898308</v>
      </c>
      <c r="C2921" s="35">
        <v>0.32349305389738203</v>
      </c>
      <c r="D2921" s="35">
        <v>0.44769338678058412</v>
      </c>
    </row>
    <row r="2922" spans="1:4" x14ac:dyDescent="0.25">
      <c r="A2922" s="34" t="s">
        <v>146</v>
      </c>
      <c r="B2922" s="35">
        <v>0.60589812332439674</v>
      </c>
      <c r="C2922" s="35">
        <v>0.556306798495801</v>
      </c>
      <c r="D2922" s="35">
        <v>0.65548944815299248</v>
      </c>
    </row>
    <row r="2923" spans="1:4" x14ac:dyDescent="0.25">
      <c r="A2923" s="34" t="s">
        <v>150</v>
      </c>
      <c r="B2923" s="35">
        <v>0</v>
      </c>
      <c r="C2923" s="35">
        <v>0</v>
      </c>
      <c r="D2923" s="35">
        <v>0</v>
      </c>
    </row>
    <row r="2924" spans="1:4" x14ac:dyDescent="0.25">
      <c r="A2924" s="34" t="s">
        <v>135</v>
      </c>
      <c r="B2924" s="35">
        <v>0.52052545155993435</v>
      </c>
      <c r="C2924" s="35">
        <v>0.48084732217722814</v>
      </c>
      <c r="D2924" s="35">
        <v>0.56020358094264056</v>
      </c>
    </row>
    <row r="2925" spans="1:4" x14ac:dyDescent="0.25">
      <c r="A2925" s="34" t="s">
        <v>149</v>
      </c>
      <c r="B2925" s="35">
        <v>0.24152542372881355</v>
      </c>
      <c r="C2925" s="35">
        <v>0.1869179594656448</v>
      </c>
      <c r="D2925" s="35">
        <v>0.29613288799198234</v>
      </c>
    </row>
    <row r="2926" spans="1:4" x14ac:dyDescent="0.25">
      <c r="A2926" s="34" t="s">
        <v>147</v>
      </c>
      <c r="B2926" s="35">
        <v>0.3941018766756032</v>
      </c>
      <c r="C2926" s="35">
        <v>0.34451055184700746</v>
      </c>
      <c r="D2926" s="35">
        <v>0.44369320150419894</v>
      </c>
    </row>
    <row r="2927" spans="1:4" x14ac:dyDescent="0.25">
      <c r="A2927" s="34" t="s">
        <v>151</v>
      </c>
      <c r="B2927" s="35">
        <v>0</v>
      </c>
      <c r="C2927" s="35">
        <v>0</v>
      </c>
      <c r="D2927" s="35">
        <v>0</v>
      </c>
    </row>
    <row r="2928" spans="1:4" x14ac:dyDescent="0.25">
      <c r="A2928" s="34" t="s">
        <v>136</v>
      </c>
      <c r="B2928" s="35">
        <v>0.33497536945812806</v>
      </c>
      <c r="C2928" s="35">
        <v>0.2974890564038013</v>
      </c>
      <c r="D2928" s="35">
        <v>0.37246168251245482</v>
      </c>
    </row>
    <row r="2929" spans="1:4" x14ac:dyDescent="0.25">
      <c r="A2929" s="34" t="s">
        <v>145</v>
      </c>
      <c r="B2929" s="35" t="e">
        <v>#DIV/0!</v>
      </c>
      <c r="C2929" s="35" t="e">
        <v>#DIV/0!</v>
      </c>
      <c r="D2929" s="35" t="e">
        <v>#DIV/0!</v>
      </c>
    </row>
    <row r="2930" spans="1:4" x14ac:dyDescent="0.25">
      <c r="A2930" s="33" t="s">
        <v>128</v>
      </c>
      <c r="B2930" s="35">
        <v>0.18875012501250121</v>
      </c>
      <c r="C2930" s="35">
        <v>8.4991571510053543E-2</v>
      </c>
      <c r="D2930" s="35">
        <v>0.29250867851494894</v>
      </c>
    </row>
    <row r="2931" spans="1:4" x14ac:dyDescent="0.25">
      <c r="A2931" s="34" t="s">
        <v>129</v>
      </c>
      <c r="B2931" s="35">
        <v>0.5</v>
      </c>
      <c r="C2931" s="35">
        <v>0</v>
      </c>
      <c r="D2931" s="35">
        <v>1</v>
      </c>
    </row>
    <row r="2932" spans="1:4" x14ac:dyDescent="0.25">
      <c r="A2932" s="34" t="s">
        <v>131</v>
      </c>
      <c r="B2932" s="35">
        <v>0.34343434343434343</v>
      </c>
      <c r="C2932" s="35">
        <v>0.24989390173921308</v>
      </c>
      <c r="D2932" s="35">
        <v>0.43697478512947374</v>
      </c>
    </row>
    <row r="2933" spans="1:4" x14ac:dyDescent="0.25">
      <c r="A2933" s="34" t="s">
        <v>133</v>
      </c>
      <c r="B2933" s="35">
        <v>0</v>
      </c>
      <c r="C2933" s="35">
        <v>0</v>
      </c>
      <c r="D2933" s="35">
        <v>0</v>
      </c>
    </row>
    <row r="2934" spans="1:4" x14ac:dyDescent="0.25">
      <c r="A2934" s="34" t="s">
        <v>135</v>
      </c>
      <c r="B2934" s="35">
        <v>0.34653465346534651</v>
      </c>
      <c r="C2934" s="35">
        <v>0.25372781024048452</v>
      </c>
      <c r="D2934" s="35">
        <v>0.4393414966902085</v>
      </c>
    </row>
    <row r="2935" spans="1:4" x14ac:dyDescent="0.25">
      <c r="A2935" s="34" t="s">
        <v>130</v>
      </c>
      <c r="B2935" s="35">
        <v>0</v>
      </c>
      <c r="C2935" s="35">
        <v>0</v>
      </c>
      <c r="D2935" s="35">
        <v>0</v>
      </c>
    </row>
    <row r="2936" spans="1:4" x14ac:dyDescent="0.25">
      <c r="A2936" s="34" t="s">
        <v>132</v>
      </c>
      <c r="B2936" s="35">
        <v>0.16161616161616163</v>
      </c>
      <c r="C2936" s="35">
        <v>8.9105425008174532E-2</v>
      </c>
      <c r="D2936" s="35">
        <v>0.23412689822414873</v>
      </c>
    </row>
    <row r="2937" spans="1:4" x14ac:dyDescent="0.25">
      <c r="A2937" s="34" t="s">
        <v>134</v>
      </c>
      <c r="B2937" s="35">
        <v>0</v>
      </c>
      <c r="C2937" s="35">
        <v>0</v>
      </c>
      <c r="D2937" s="35">
        <v>0</v>
      </c>
    </row>
    <row r="2938" spans="1:4" x14ac:dyDescent="0.25">
      <c r="A2938" s="34" t="s">
        <v>136</v>
      </c>
      <c r="B2938" s="35">
        <v>0.15841584158415842</v>
      </c>
      <c r="C2938" s="35">
        <v>8.7205435092556211E-2</v>
      </c>
      <c r="D2938" s="35">
        <v>0.22962624807576063</v>
      </c>
    </row>
    <row r="2939" spans="1:4" x14ac:dyDescent="0.25">
      <c r="A2939" s="34" t="s">
        <v>128</v>
      </c>
      <c r="B2939" s="35" t="e">
        <v>#DIV/0!</v>
      </c>
      <c r="C2939" s="35" t="e">
        <v>#DIV/0!</v>
      </c>
      <c r="D2939" s="35" t="e">
        <v>#DIV/0!</v>
      </c>
    </row>
    <row r="2940" spans="1:4" x14ac:dyDescent="0.25">
      <c r="A2940" s="33" t="s">
        <v>138</v>
      </c>
      <c r="B2940" s="35">
        <v>0.29535945346378911</v>
      </c>
      <c r="C2940" s="35">
        <v>0.27405834155837855</v>
      </c>
      <c r="D2940" s="35">
        <v>0.31666056536919968</v>
      </c>
    </row>
    <row r="2941" spans="1:4" x14ac:dyDescent="0.25">
      <c r="A2941" s="34" t="s">
        <v>131</v>
      </c>
      <c r="B2941" s="35">
        <v>0.39378238341968913</v>
      </c>
      <c r="C2941" s="35">
        <v>0.35398457037816539</v>
      </c>
      <c r="D2941" s="35">
        <v>0.43358019646121287</v>
      </c>
    </row>
    <row r="2942" spans="1:4" x14ac:dyDescent="0.25">
      <c r="A2942" s="34" t="s">
        <v>139</v>
      </c>
      <c r="B2942" s="35">
        <v>0.58420628525382756</v>
      </c>
      <c r="C2942" s="35">
        <v>0.55678471924052719</v>
      </c>
      <c r="D2942" s="35">
        <v>0.61162785126712793</v>
      </c>
    </row>
    <row r="2943" spans="1:4" x14ac:dyDescent="0.25">
      <c r="A2943" s="34" t="s">
        <v>133</v>
      </c>
      <c r="B2943" s="35">
        <v>0</v>
      </c>
      <c r="C2943" s="35">
        <v>0</v>
      </c>
      <c r="D2943" s="35">
        <v>0</v>
      </c>
    </row>
    <row r="2944" spans="1:4" x14ac:dyDescent="0.25">
      <c r="A2944" s="34" t="s">
        <v>135</v>
      </c>
      <c r="B2944" s="35">
        <v>0.52362637362637365</v>
      </c>
      <c r="C2944" s="35">
        <v>0.50068047933929927</v>
      </c>
      <c r="D2944" s="35">
        <v>0.54657226791344804</v>
      </c>
    </row>
    <row r="2945" spans="1:4" x14ac:dyDescent="0.25">
      <c r="A2945" s="34" t="s">
        <v>132</v>
      </c>
      <c r="B2945" s="35">
        <v>0.19689119170984457</v>
      </c>
      <c r="C2945" s="35">
        <v>0.16450073080746469</v>
      </c>
      <c r="D2945" s="35">
        <v>0.22928165261222444</v>
      </c>
    </row>
    <row r="2946" spans="1:4" x14ac:dyDescent="0.25">
      <c r="A2946" s="34" t="s">
        <v>140</v>
      </c>
      <c r="B2946" s="35">
        <v>0.35777598710717162</v>
      </c>
      <c r="C2946" s="35">
        <v>0.33110623095426878</v>
      </c>
      <c r="D2946" s="35">
        <v>0.38444574326007447</v>
      </c>
    </row>
    <row r="2947" spans="1:4" x14ac:dyDescent="0.25">
      <c r="A2947" s="34" t="s">
        <v>134</v>
      </c>
      <c r="B2947" s="35">
        <v>0</v>
      </c>
      <c r="C2947" s="35">
        <v>0</v>
      </c>
      <c r="D2947" s="35">
        <v>0</v>
      </c>
    </row>
    <row r="2948" spans="1:4" x14ac:dyDescent="0.25">
      <c r="A2948" s="34" t="s">
        <v>136</v>
      </c>
      <c r="B2948" s="35">
        <v>0.30659340659340661</v>
      </c>
      <c r="C2948" s="35">
        <v>0.28541000174730319</v>
      </c>
      <c r="D2948" s="35">
        <v>0.32777681143951004</v>
      </c>
    </row>
    <row r="2949" spans="1:4" x14ac:dyDescent="0.25">
      <c r="A2949" s="34" t="s">
        <v>138</v>
      </c>
      <c r="B2949" s="35" t="e">
        <v>#DIV/0!</v>
      </c>
      <c r="C2949" s="35" t="e">
        <v>#DIV/0!</v>
      </c>
      <c r="D2949" s="35" t="e">
        <v>#DIV/0!</v>
      </c>
    </row>
    <row r="2950" spans="1:4" x14ac:dyDescent="0.25">
      <c r="A2950" s="33" t="s">
        <v>124</v>
      </c>
      <c r="B2950" s="35">
        <v>0.51277938418526914</v>
      </c>
      <c r="C2950" s="35">
        <v>0.47793641098866813</v>
      </c>
      <c r="D2950" s="35">
        <v>0.54762235738187015</v>
      </c>
    </row>
    <row r="2951" spans="1:4" x14ac:dyDescent="0.25">
      <c r="A2951" s="34" t="s">
        <v>126</v>
      </c>
      <c r="B2951" s="35">
        <v>0.56659619450317122</v>
      </c>
      <c r="C2951" s="35">
        <v>0.52193722600777681</v>
      </c>
      <c r="D2951" s="35">
        <v>0.61125516299856564</v>
      </c>
    </row>
    <row r="2952" spans="1:4" x14ac:dyDescent="0.25">
      <c r="A2952" s="34" t="s">
        <v>124</v>
      </c>
      <c r="B2952" s="35" t="e">
        <v>#DIV/0!</v>
      </c>
      <c r="C2952" s="35" t="e">
        <v>#DIV/0!</v>
      </c>
      <c r="D2952" s="35" t="e">
        <v>#DIV/0!</v>
      </c>
    </row>
    <row r="2953" spans="1:4" x14ac:dyDescent="0.25">
      <c r="A2953" s="34" t="s">
        <v>125</v>
      </c>
      <c r="B2953" s="35">
        <v>0.45896257386736705</v>
      </c>
      <c r="C2953" s="35">
        <v>0.4339355959695595</v>
      </c>
      <c r="D2953" s="35">
        <v>0.48398955176517461</v>
      </c>
    </row>
    <row r="2954" spans="1:4" x14ac:dyDescent="0.25">
      <c r="A2954" s="33" t="s">
        <v>44</v>
      </c>
      <c r="B2954" s="35">
        <v>0.46034063260340635</v>
      </c>
      <c r="C2954" s="35">
        <v>0.41445503795644728</v>
      </c>
      <c r="D2954" s="35">
        <v>0.50622622725036526</v>
      </c>
    </row>
    <row r="2955" spans="1:4" x14ac:dyDescent="0.25">
      <c r="A2955" s="34" t="s">
        <v>48</v>
      </c>
      <c r="B2955" s="35">
        <v>0.57177615571776153</v>
      </c>
      <c r="C2955" s="35">
        <v>0.52393698930197619</v>
      </c>
      <c r="D2955" s="35">
        <v>0.61961532213354686</v>
      </c>
    </row>
    <row r="2956" spans="1:4" x14ac:dyDescent="0.25">
      <c r="A2956" s="34" t="s">
        <v>34</v>
      </c>
      <c r="B2956" s="35">
        <v>0.27250608272506083</v>
      </c>
      <c r="C2956" s="35">
        <v>0.2294595729936468</v>
      </c>
      <c r="D2956" s="35">
        <v>0.31555259245647482</v>
      </c>
    </row>
    <row r="2957" spans="1:4" x14ac:dyDescent="0.25">
      <c r="A2957" s="34" t="s">
        <v>47</v>
      </c>
      <c r="B2957" s="35">
        <v>0.27980535279805352</v>
      </c>
      <c r="C2957" s="35">
        <v>0.23640551421461353</v>
      </c>
      <c r="D2957" s="35">
        <v>0.32320519138149351</v>
      </c>
    </row>
    <row r="2958" spans="1:4" x14ac:dyDescent="0.25">
      <c r="A2958" s="34" t="s">
        <v>44</v>
      </c>
      <c r="B2958" s="35" t="e">
        <v>#DIV/0!</v>
      </c>
      <c r="C2958" s="35" t="e">
        <v>#DIV/0!</v>
      </c>
      <c r="D2958" s="35" t="e">
        <v>#DIV/0!</v>
      </c>
    </row>
    <row r="2959" spans="1:4" x14ac:dyDescent="0.25">
      <c r="A2959" s="34" t="s">
        <v>45</v>
      </c>
      <c r="B2959" s="35">
        <v>0.58880778588807781</v>
      </c>
      <c r="C2959" s="35">
        <v>0.54123655663600001</v>
      </c>
      <c r="D2959" s="35">
        <v>0.6363790151401556</v>
      </c>
    </row>
    <row r="2960" spans="1:4" x14ac:dyDescent="0.25">
      <c r="A2960" s="34" t="s">
        <v>46</v>
      </c>
      <c r="B2960" s="35">
        <v>0.58880778588807781</v>
      </c>
      <c r="C2960" s="35">
        <v>0.54123655663600001</v>
      </c>
      <c r="D2960" s="35">
        <v>0.6363790151401556</v>
      </c>
    </row>
    <row r="2961" spans="1:4" x14ac:dyDescent="0.25">
      <c r="A2961" s="33" t="s">
        <v>200</v>
      </c>
      <c r="B2961" s="35">
        <v>0.31998997348527036</v>
      </c>
      <c r="C2961" s="35">
        <v>0.25974722136084066</v>
      </c>
      <c r="D2961" s="35">
        <v>0.38072115619240821</v>
      </c>
    </row>
    <row r="2962" spans="1:4" x14ac:dyDescent="0.25">
      <c r="A2962" s="34" t="s">
        <v>202</v>
      </c>
      <c r="B2962" s="35">
        <v>3.2258064516129031E-2</v>
      </c>
      <c r="C2962" s="35">
        <v>0</v>
      </c>
      <c r="D2962" s="35">
        <v>7.6238463017254676E-2</v>
      </c>
    </row>
    <row r="2963" spans="1:4" x14ac:dyDescent="0.25">
      <c r="A2963" s="34" t="s">
        <v>204</v>
      </c>
      <c r="B2963" s="35">
        <v>0.25</v>
      </c>
      <c r="C2963" s="35">
        <v>0</v>
      </c>
      <c r="D2963" s="35">
        <v>0.55006249349093927</v>
      </c>
    </row>
    <row r="2964" spans="1:4" x14ac:dyDescent="0.25">
      <c r="A2964" s="34" t="s">
        <v>206</v>
      </c>
      <c r="B2964" s="35">
        <v>0.13615023474178403</v>
      </c>
      <c r="C2964" s="35">
        <v>9.0093348151352115E-2</v>
      </c>
      <c r="D2964" s="35">
        <v>0.18220712133221595</v>
      </c>
    </row>
    <row r="2965" spans="1:4" x14ac:dyDescent="0.25">
      <c r="A2965" s="34" t="s">
        <v>208</v>
      </c>
      <c r="B2965" s="35">
        <v>0.12549019607843137</v>
      </c>
      <c r="C2965" s="35">
        <v>8.4829648652225448E-2</v>
      </c>
      <c r="D2965" s="35">
        <v>0.16615074350463729</v>
      </c>
    </row>
    <row r="2966" spans="1:4" x14ac:dyDescent="0.25">
      <c r="A2966" s="34" t="s">
        <v>210</v>
      </c>
      <c r="B2966" s="35">
        <v>8.5271317829457363E-2</v>
      </c>
      <c r="C2966" s="35">
        <v>5.7445481597219628E-2</v>
      </c>
      <c r="D2966" s="35">
        <v>0.1130971540616951</v>
      </c>
    </row>
    <row r="2967" spans="1:4" x14ac:dyDescent="0.25">
      <c r="A2967" s="34" t="s">
        <v>212</v>
      </c>
      <c r="B2967" s="35">
        <v>0.27112676056338031</v>
      </c>
      <c r="C2967" s="35">
        <v>0.2194245518390589</v>
      </c>
      <c r="D2967" s="35">
        <v>0.32282896928770172</v>
      </c>
    </row>
    <row r="2968" spans="1:4" x14ac:dyDescent="0.25">
      <c r="A2968" s="34" t="s">
        <v>214</v>
      </c>
      <c r="B2968" s="35">
        <v>6.7703568161024699E-2</v>
      </c>
      <c r="C2968" s="35">
        <v>5.2808970365160801E-2</v>
      </c>
      <c r="D2968" s="35">
        <v>8.2598165956888597E-2</v>
      </c>
    </row>
    <row r="2969" spans="1:4" x14ac:dyDescent="0.25">
      <c r="A2969" s="34" t="s">
        <v>216</v>
      </c>
      <c r="B2969" s="35">
        <v>0.10800744878957169</v>
      </c>
      <c r="C2969" s="35">
        <v>9.285036089908244E-2</v>
      </c>
      <c r="D2969" s="35">
        <v>0.12316453668006094</v>
      </c>
    </row>
    <row r="2970" spans="1:4" x14ac:dyDescent="0.25">
      <c r="A2970" s="34" t="s">
        <v>218</v>
      </c>
      <c r="B2970" s="35">
        <v>7.7951002227171495E-2</v>
      </c>
      <c r="C2970" s="35">
        <v>5.3152768293864908E-2</v>
      </c>
      <c r="D2970" s="35">
        <v>0.10274923616047808</v>
      </c>
    </row>
    <row r="2971" spans="1:4" x14ac:dyDescent="0.25">
      <c r="A2971" s="34" t="s">
        <v>220</v>
      </c>
      <c r="B2971" s="35">
        <v>0.27054794520547948</v>
      </c>
      <c r="C2971" s="35">
        <v>0.21959314048353359</v>
      </c>
      <c r="D2971" s="35">
        <v>0.32150274992742534</v>
      </c>
    </row>
    <row r="2972" spans="1:4" x14ac:dyDescent="0.25">
      <c r="A2972" s="34" t="s">
        <v>222</v>
      </c>
      <c r="B2972" s="35">
        <v>7.8866768759571215E-2</v>
      </c>
      <c r="C2972" s="35">
        <v>6.4248608055500867E-2</v>
      </c>
      <c r="D2972" s="35">
        <v>9.3484929463641564E-2</v>
      </c>
    </row>
    <row r="2973" spans="1:4" x14ac:dyDescent="0.25">
      <c r="A2973" s="34" t="s">
        <v>224</v>
      </c>
      <c r="B2973" s="35">
        <v>0.11039657020364416</v>
      </c>
      <c r="C2973" s="35">
        <v>9.6177334070028264E-2</v>
      </c>
      <c r="D2973" s="35">
        <v>0.12461580633726005</v>
      </c>
    </row>
    <row r="2974" spans="1:4" x14ac:dyDescent="0.25">
      <c r="A2974" s="34" t="s">
        <v>200</v>
      </c>
      <c r="B2974" s="35" t="e">
        <v>#DIV/0!</v>
      </c>
      <c r="C2974" s="35" t="e">
        <v>#DIV/0!</v>
      </c>
      <c r="D2974" s="35" t="e">
        <v>#DIV/0!</v>
      </c>
    </row>
    <row r="2975" spans="1:4" x14ac:dyDescent="0.25">
      <c r="A2975" s="34" t="s">
        <v>201</v>
      </c>
      <c r="B2975" s="35">
        <v>0.41935483870967744</v>
      </c>
      <c r="C2975" s="35">
        <v>0.29652427033161061</v>
      </c>
      <c r="D2975" s="35">
        <v>0.54218540708774421</v>
      </c>
    </row>
    <row r="2976" spans="1:4" x14ac:dyDescent="0.25">
      <c r="A2976" s="34" t="s">
        <v>203</v>
      </c>
      <c r="B2976" s="35">
        <v>0.75</v>
      </c>
      <c r="C2976" s="35">
        <v>0.44993750650906073</v>
      </c>
      <c r="D2976" s="35">
        <v>1</v>
      </c>
    </row>
    <row r="2977" spans="1:4" x14ac:dyDescent="0.25">
      <c r="A2977" s="34" t="s">
        <v>205</v>
      </c>
      <c r="B2977" s="35">
        <v>0.5821596244131455</v>
      </c>
      <c r="C2977" s="35">
        <v>0.51592386620399144</v>
      </c>
      <c r="D2977" s="35">
        <v>0.64839538262229957</v>
      </c>
    </row>
    <row r="2978" spans="1:4" x14ac:dyDescent="0.25">
      <c r="A2978" s="34" t="s">
        <v>207</v>
      </c>
      <c r="B2978" s="35">
        <v>0.54509803921568623</v>
      </c>
      <c r="C2978" s="35">
        <v>0.48397820107668382</v>
      </c>
      <c r="D2978" s="35">
        <v>0.60621787735468857</v>
      </c>
    </row>
    <row r="2979" spans="1:4" x14ac:dyDescent="0.25">
      <c r="A2979" s="34" t="s">
        <v>209</v>
      </c>
      <c r="B2979" s="35">
        <v>0.40568475452196384</v>
      </c>
      <c r="C2979" s="35">
        <v>0.35676284861072077</v>
      </c>
      <c r="D2979" s="35">
        <v>0.45460666043320691</v>
      </c>
    </row>
    <row r="2980" spans="1:4" x14ac:dyDescent="0.25">
      <c r="A2980" s="34" t="s">
        <v>211</v>
      </c>
      <c r="B2980" s="35">
        <v>0.5598591549295775</v>
      </c>
      <c r="C2980" s="35">
        <v>0.50212509084443513</v>
      </c>
      <c r="D2980" s="35">
        <v>0.61759321901471986</v>
      </c>
    </row>
    <row r="2981" spans="1:4" x14ac:dyDescent="0.25">
      <c r="A2981" s="34" t="s">
        <v>213</v>
      </c>
      <c r="B2981" s="35">
        <v>0.44373284537968893</v>
      </c>
      <c r="C2981" s="35">
        <v>0.41427856020151083</v>
      </c>
      <c r="D2981" s="35">
        <v>0.47318713055786704</v>
      </c>
    </row>
    <row r="2982" spans="1:4" x14ac:dyDescent="0.25">
      <c r="A2982" s="34" t="s">
        <v>215</v>
      </c>
      <c r="B2982" s="35">
        <v>0.4543761638733706</v>
      </c>
      <c r="C2982" s="35">
        <v>0.4300618096851363</v>
      </c>
      <c r="D2982" s="35">
        <v>0.4786905180616049</v>
      </c>
    </row>
    <row r="2983" spans="1:4" x14ac:dyDescent="0.25">
      <c r="A2983" s="34" t="s">
        <v>217</v>
      </c>
      <c r="B2983" s="35">
        <v>0.40757238307349664</v>
      </c>
      <c r="C2983" s="35">
        <v>0.36212039092001203</v>
      </c>
      <c r="D2983" s="35">
        <v>0.45302437522698125</v>
      </c>
    </row>
    <row r="2984" spans="1:4" x14ac:dyDescent="0.25">
      <c r="A2984" s="34" t="s">
        <v>219</v>
      </c>
      <c r="B2984" s="35">
        <v>0.56506849315068497</v>
      </c>
      <c r="C2984" s="35">
        <v>0.50820603545036436</v>
      </c>
      <c r="D2984" s="35">
        <v>0.62193095085100558</v>
      </c>
    </row>
    <row r="2985" spans="1:4" x14ac:dyDescent="0.25">
      <c r="A2985" s="34" t="s">
        <v>221</v>
      </c>
      <c r="B2985" s="35">
        <v>0.46630934150076569</v>
      </c>
      <c r="C2985" s="35">
        <v>0.43925317011266557</v>
      </c>
      <c r="D2985" s="35">
        <v>0.49336551288886582</v>
      </c>
    </row>
    <row r="2986" spans="1:4" x14ac:dyDescent="0.25">
      <c r="A2986" s="34" t="s">
        <v>223</v>
      </c>
      <c r="B2986" s="35">
        <v>0.46677384780278669</v>
      </c>
      <c r="C2986" s="35">
        <v>0.44413735030695844</v>
      </c>
      <c r="D2986" s="35">
        <v>0.48941034529861493</v>
      </c>
    </row>
    <row r="2987" spans="1:4" x14ac:dyDescent="0.25">
      <c r="A2987" s="33" t="s">
        <v>111</v>
      </c>
      <c r="B2987" s="35">
        <v>0.12552638054061654</v>
      </c>
      <c r="C2987" s="35">
        <v>0.11376983680060687</v>
      </c>
      <c r="D2987" s="35">
        <v>0.13728292428062619</v>
      </c>
    </row>
    <row r="2988" spans="1:4" x14ac:dyDescent="0.25">
      <c r="A2988" s="34" t="s">
        <v>112</v>
      </c>
      <c r="B2988" s="35">
        <v>0.25134099616858235</v>
      </c>
      <c r="C2988" s="35">
        <v>0.22780543772466014</v>
      </c>
      <c r="D2988" s="35">
        <v>0.2748765546125046</v>
      </c>
    </row>
    <row r="2989" spans="1:4" x14ac:dyDescent="0.25">
      <c r="A2989" s="34" t="s">
        <v>113</v>
      </c>
      <c r="B2989" s="35">
        <v>0</v>
      </c>
      <c r="C2989" s="35">
        <v>0</v>
      </c>
      <c r="D2989" s="35">
        <v>0</v>
      </c>
    </row>
    <row r="2990" spans="1:4" x14ac:dyDescent="0.25">
      <c r="A2990" s="34" t="s">
        <v>114</v>
      </c>
      <c r="B2990" s="35">
        <v>0</v>
      </c>
      <c r="C2990" s="35">
        <v>0</v>
      </c>
      <c r="D2990" s="35">
        <v>0</v>
      </c>
    </row>
    <row r="2991" spans="1:4" x14ac:dyDescent="0.25">
      <c r="A2991" s="34" t="s">
        <v>111</v>
      </c>
      <c r="B2991" s="35" t="e">
        <v>#DIV/0!</v>
      </c>
      <c r="C2991" s="35" t="e">
        <v>#DIV/0!</v>
      </c>
      <c r="D2991" s="35" t="e">
        <v>#DIV/0!</v>
      </c>
    </row>
    <row r="2992" spans="1:4" x14ac:dyDescent="0.25">
      <c r="A2992" s="34" t="s">
        <v>59</v>
      </c>
      <c r="B2992" s="35">
        <v>0.25076452599388377</v>
      </c>
      <c r="C2992" s="35">
        <v>0.22727390947776738</v>
      </c>
      <c r="D2992" s="35">
        <v>0.27425514251000016</v>
      </c>
    </row>
    <row r="2993" spans="1:4" x14ac:dyDescent="0.25">
      <c r="A2993" s="33" t="s">
        <v>320</v>
      </c>
      <c r="B2993" s="35">
        <v>0.58637469586374691</v>
      </c>
      <c r="C2993" s="35">
        <v>0.53876161099077824</v>
      </c>
      <c r="D2993" s="35">
        <v>0.63398778073671558</v>
      </c>
    </row>
    <row r="2994" spans="1:4" x14ac:dyDescent="0.25">
      <c r="A2994" s="34" t="s">
        <v>320</v>
      </c>
      <c r="B2994" s="35">
        <v>0.58637469586374691</v>
      </c>
      <c r="C2994" s="35">
        <v>0.53876161099077824</v>
      </c>
      <c r="D2994" s="35">
        <v>0.63398778073671558</v>
      </c>
    </row>
    <row r="2995" spans="1:4" x14ac:dyDescent="0.25">
      <c r="A2995" s="33" t="s">
        <v>159</v>
      </c>
      <c r="B2995" s="35">
        <v>0.4806227115766038</v>
      </c>
      <c r="C2995" s="35">
        <v>0.45124694920197012</v>
      </c>
      <c r="D2995" s="35">
        <v>0.50999847395123732</v>
      </c>
    </row>
    <row r="2996" spans="1:4" x14ac:dyDescent="0.25">
      <c r="A2996" s="34" t="s">
        <v>162</v>
      </c>
      <c r="B2996" s="35">
        <v>0.46167557932263814</v>
      </c>
      <c r="C2996" s="35">
        <v>0.42042166778344103</v>
      </c>
      <c r="D2996" s="35">
        <v>0.50292949086183525</v>
      </c>
    </row>
    <row r="2997" spans="1:4" x14ac:dyDescent="0.25">
      <c r="A2997" s="34" t="s">
        <v>165</v>
      </c>
      <c r="B2997" s="35">
        <v>0.40273972602739727</v>
      </c>
      <c r="C2997" s="35">
        <v>0.37758186619082601</v>
      </c>
      <c r="D2997" s="35">
        <v>0.42789758586396853</v>
      </c>
    </row>
    <row r="2998" spans="1:4" x14ac:dyDescent="0.25">
      <c r="A2998" s="34" t="s">
        <v>168</v>
      </c>
      <c r="B2998" s="35">
        <v>0.41909945571499257</v>
      </c>
      <c r="C2998" s="35">
        <v>0.39758737817113549</v>
      </c>
      <c r="D2998" s="35">
        <v>0.44061153325884966</v>
      </c>
    </row>
    <row r="2999" spans="1:4" x14ac:dyDescent="0.25">
      <c r="A2999" s="34" t="s">
        <v>160</v>
      </c>
      <c r="B2999" s="35">
        <v>0.53654188948306591</v>
      </c>
      <c r="C2999" s="35">
        <v>0.49527690356358633</v>
      </c>
      <c r="D2999" s="35">
        <v>0.57780687540254549</v>
      </c>
    </row>
    <row r="3000" spans="1:4" x14ac:dyDescent="0.25">
      <c r="A3000" s="34" t="s">
        <v>163</v>
      </c>
      <c r="B3000" s="35">
        <v>0.5821917808219178</v>
      </c>
      <c r="C3000" s="35">
        <v>0.55689290822138449</v>
      </c>
      <c r="D3000" s="35">
        <v>0.60749065342245112</v>
      </c>
    </row>
    <row r="3001" spans="1:4" x14ac:dyDescent="0.25">
      <c r="A3001" s="34" t="s">
        <v>166</v>
      </c>
      <c r="B3001" s="35">
        <v>0.56952003958436415</v>
      </c>
      <c r="C3001" s="35">
        <v>0.54793246310335175</v>
      </c>
      <c r="D3001" s="35">
        <v>0.59110761606537654</v>
      </c>
    </row>
    <row r="3002" spans="1:4" x14ac:dyDescent="0.25">
      <c r="A3002" s="34" t="s">
        <v>161</v>
      </c>
      <c r="B3002" s="35">
        <v>0.49732620320855614</v>
      </c>
      <c r="C3002" s="35">
        <v>0.45595116238700811</v>
      </c>
      <c r="D3002" s="35">
        <v>0.53870124403010422</v>
      </c>
    </row>
    <row r="3003" spans="1:4" x14ac:dyDescent="0.25">
      <c r="A3003" s="34" t="s">
        <v>164</v>
      </c>
      <c r="B3003" s="35">
        <v>0.41712328767123286</v>
      </c>
      <c r="C3003" s="35">
        <v>0.39183029524132601</v>
      </c>
      <c r="D3003" s="35">
        <v>0.4424162801011397</v>
      </c>
    </row>
    <row r="3004" spans="1:4" x14ac:dyDescent="0.25">
      <c r="A3004" s="34" t="s">
        <v>167</v>
      </c>
      <c r="B3004" s="35">
        <v>0.43938644235526969</v>
      </c>
      <c r="C3004" s="35">
        <v>0.4177478981556727</v>
      </c>
      <c r="D3004" s="35">
        <v>0.46102498655486668</v>
      </c>
    </row>
    <row r="3005" spans="1:4" x14ac:dyDescent="0.25">
      <c r="A3005" s="34" t="s">
        <v>159</v>
      </c>
      <c r="B3005" s="35" t="e">
        <v>#DIV/0!</v>
      </c>
      <c r="C3005" s="35" t="e">
        <v>#DIV/0!</v>
      </c>
      <c r="D3005" s="35" t="e">
        <v>#DIV/0!</v>
      </c>
    </row>
    <row r="3006" spans="1:4" x14ac:dyDescent="0.25">
      <c r="A3006" s="33" t="s">
        <v>170</v>
      </c>
      <c r="B3006" s="35">
        <v>5.8940877765687339E-3</v>
      </c>
      <c r="C3006" s="35">
        <v>4.4654164761415921E-3</v>
      </c>
      <c r="D3006" s="35">
        <v>7.3227590769958757E-3</v>
      </c>
    </row>
    <row r="3007" spans="1:4" x14ac:dyDescent="0.25">
      <c r="A3007" s="34" t="s">
        <v>170</v>
      </c>
      <c r="B3007" s="35">
        <v>5.8940877765687339E-3</v>
      </c>
      <c r="C3007" s="35">
        <v>4.4654164761415921E-3</v>
      </c>
      <c r="D3007" s="35">
        <v>7.3227590769958757E-3</v>
      </c>
    </row>
    <row r="3008" spans="1:4" x14ac:dyDescent="0.25">
      <c r="A3008" s="33" t="s">
        <v>80</v>
      </c>
      <c r="B3008" s="35">
        <v>0.84615384615384615</v>
      </c>
      <c r="C3008" s="35">
        <v>0.6500200729611596</v>
      </c>
      <c r="D3008" s="35">
        <v>1</v>
      </c>
    </row>
    <row r="3009" spans="1:4" x14ac:dyDescent="0.25">
      <c r="A3009" s="34" t="s">
        <v>80</v>
      </c>
      <c r="B3009" s="35">
        <v>0.84615384615384615</v>
      </c>
      <c r="C3009" s="35">
        <v>0.6500200729611596</v>
      </c>
      <c r="D3009" s="35">
        <v>1</v>
      </c>
    </row>
    <row r="3010" spans="1:4" x14ac:dyDescent="0.25">
      <c r="A3010" s="33" t="s">
        <v>142</v>
      </c>
      <c r="B3010" s="35">
        <v>0.1769911504424779</v>
      </c>
      <c r="C3010" s="35">
        <v>0.13860877733687141</v>
      </c>
      <c r="D3010" s="35">
        <v>0.21537352354808437</v>
      </c>
    </row>
    <row r="3011" spans="1:4" x14ac:dyDescent="0.25">
      <c r="A3011" s="34" t="s">
        <v>143</v>
      </c>
      <c r="B3011" s="35">
        <v>0.26548672566371684</v>
      </c>
      <c r="C3011" s="35">
        <v>0.20791316600530713</v>
      </c>
      <c r="D3011" s="35">
        <v>0.32306028532212655</v>
      </c>
    </row>
    <row r="3012" spans="1:4" x14ac:dyDescent="0.25">
      <c r="A3012" s="34" t="s">
        <v>64</v>
      </c>
      <c r="B3012" s="35">
        <v>0</v>
      </c>
      <c r="C3012" s="35">
        <v>0</v>
      </c>
      <c r="D3012" s="35">
        <v>0</v>
      </c>
    </row>
    <row r="3013" spans="1:4" x14ac:dyDescent="0.25">
      <c r="A3013" s="34" t="s">
        <v>142</v>
      </c>
      <c r="B3013" s="35" t="e">
        <v>#DIV/0!</v>
      </c>
      <c r="C3013" s="35" t="e">
        <v>#DIV/0!</v>
      </c>
      <c r="D3013" s="35" t="e">
        <v>#DIV/0!</v>
      </c>
    </row>
    <row r="3014" spans="1:4" x14ac:dyDescent="0.25">
      <c r="A3014" s="34" t="s">
        <v>59</v>
      </c>
      <c r="B3014" s="35">
        <v>0.26548672566371684</v>
      </c>
      <c r="C3014" s="35">
        <v>0.20791316600530713</v>
      </c>
      <c r="D3014" s="35">
        <v>0.32306028532212655</v>
      </c>
    </row>
    <row r="3015" spans="1:4" x14ac:dyDescent="0.25">
      <c r="A3015" s="33" t="s">
        <v>68</v>
      </c>
      <c r="B3015" s="35">
        <v>0.70270270270270263</v>
      </c>
      <c r="C3015" s="35">
        <v>0.55573382430837981</v>
      </c>
      <c r="D3015" s="35">
        <v>0.84967158109702556</v>
      </c>
    </row>
    <row r="3016" spans="1:4" x14ac:dyDescent="0.25">
      <c r="A3016" s="34" t="s">
        <v>70</v>
      </c>
      <c r="B3016" s="35">
        <v>0.72972972972972971</v>
      </c>
      <c r="C3016" s="35">
        <v>0.586631135509319</v>
      </c>
      <c r="D3016" s="35">
        <v>0.87282832395014043</v>
      </c>
    </row>
    <row r="3017" spans="1:4" x14ac:dyDescent="0.25">
      <c r="A3017" s="34" t="s">
        <v>68</v>
      </c>
      <c r="B3017" s="35" t="e">
        <v>#DIV/0!</v>
      </c>
      <c r="C3017" s="35" t="e">
        <v>#DIV/0!</v>
      </c>
      <c r="D3017" s="35" t="e">
        <v>#DIV/0!</v>
      </c>
    </row>
    <row r="3018" spans="1:4" x14ac:dyDescent="0.25">
      <c r="A3018" s="34" t="s">
        <v>69</v>
      </c>
      <c r="B3018" s="35">
        <v>0.67567567567567566</v>
      </c>
      <c r="C3018" s="35">
        <v>0.52483651310744062</v>
      </c>
      <c r="D3018" s="35">
        <v>0.8265148382439107</v>
      </c>
    </row>
    <row r="3019" spans="1:4" x14ac:dyDescent="0.25">
      <c r="A3019" s="33" t="s">
        <v>226</v>
      </c>
      <c r="B3019" s="35">
        <v>0.7883211678832116</v>
      </c>
      <c r="C3019" s="35">
        <v>0.74949688533168457</v>
      </c>
      <c r="D3019" s="35">
        <v>0.82714545043473875</v>
      </c>
    </row>
    <row r="3020" spans="1:4" x14ac:dyDescent="0.25">
      <c r="A3020" s="34" t="s">
        <v>228</v>
      </c>
      <c r="B3020" s="35">
        <v>0.72749391727493917</v>
      </c>
      <c r="C3020" s="35">
        <v>0.68444740754352518</v>
      </c>
      <c r="D3020" s="35">
        <v>0.77054042700635317</v>
      </c>
    </row>
    <row r="3021" spans="1:4" x14ac:dyDescent="0.25">
      <c r="A3021" s="34" t="s">
        <v>226</v>
      </c>
      <c r="B3021" s="35" t="e">
        <v>#DIV/0!</v>
      </c>
      <c r="C3021" s="35" t="e">
        <v>#DIV/0!</v>
      </c>
      <c r="D3021" s="35" t="e">
        <v>#DIV/0!</v>
      </c>
    </row>
    <row r="3022" spans="1:4" x14ac:dyDescent="0.25">
      <c r="A3022" s="34" t="s">
        <v>227</v>
      </c>
      <c r="B3022" s="35">
        <v>0.84914841849148415</v>
      </c>
      <c r="C3022" s="35">
        <v>0.81454636311984396</v>
      </c>
      <c r="D3022" s="35">
        <v>0.88375047386312433</v>
      </c>
    </row>
    <row r="3023" spans="1:4" x14ac:dyDescent="0.25">
      <c r="A3023" s="33" t="s">
        <v>188</v>
      </c>
      <c r="B3023" s="35">
        <v>2.8782112274024736E-2</v>
      </c>
      <c r="C3023" s="35">
        <v>2.4744029768946772E-2</v>
      </c>
      <c r="D3023" s="35">
        <v>3.2820194779102703E-2</v>
      </c>
    </row>
    <row r="3024" spans="1:4" x14ac:dyDescent="0.25">
      <c r="A3024" s="34" t="s">
        <v>189</v>
      </c>
      <c r="B3024" s="35">
        <v>5.6850618458610849E-2</v>
      </c>
      <c r="C3024" s="35">
        <v>4.9850868016942704E-2</v>
      </c>
      <c r="D3024" s="35">
        <v>6.3850368900278995E-2</v>
      </c>
    </row>
    <row r="3025" spans="1:4" x14ac:dyDescent="0.25">
      <c r="A3025" s="34" t="s">
        <v>190</v>
      </c>
      <c r="B3025" s="35">
        <v>2.9495718363463368E-2</v>
      </c>
      <c r="C3025" s="35">
        <v>2.4381221289897611E-2</v>
      </c>
      <c r="D3025" s="35">
        <v>3.4610215437029121E-2</v>
      </c>
    </row>
    <row r="3026" spans="1:4" x14ac:dyDescent="0.25">
      <c r="A3026" s="34" t="s">
        <v>191</v>
      </c>
      <c r="B3026" s="35">
        <v>0</v>
      </c>
      <c r="C3026" s="35">
        <v>0</v>
      </c>
      <c r="D3026" s="35">
        <v>0</v>
      </c>
    </row>
    <row r="3027" spans="1:4" x14ac:dyDescent="0.25">
      <c r="A3027" s="34" t="s">
        <v>192</v>
      </c>
      <c r="B3027" s="35">
        <v>0</v>
      </c>
      <c r="C3027" s="35">
        <v>0</v>
      </c>
      <c r="D3027" s="35">
        <v>0</v>
      </c>
    </row>
    <row r="3028" spans="1:4" x14ac:dyDescent="0.25">
      <c r="A3028" s="34" t="s">
        <v>188</v>
      </c>
      <c r="B3028" s="35" t="e">
        <v>#DIV/0!</v>
      </c>
      <c r="C3028" s="35" t="e">
        <v>#DIV/0!</v>
      </c>
      <c r="D3028" s="35" t="e">
        <v>#DIV/0!</v>
      </c>
    </row>
    <row r="3029" spans="1:4" x14ac:dyDescent="0.25">
      <c r="A3029" s="34" t="s">
        <v>194</v>
      </c>
      <c r="B3029" s="35">
        <v>2.9495718363463368E-2</v>
      </c>
      <c r="C3029" s="35">
        <v>2.4381221289897611E-2</v>
      </c>
      <c r="D3029" s="35">
        <v>3.4610215437029121E-2</v>
      </c>
    </row>
    <row r="3030" spans="1:4" x14ac:dyDescent="0.25">
      <c r="A3030" s="34" t="s">
        <v>193</v>
      </c>
      <c r="B3030" s="35">
        <v>5.6850618458610849E-2</v>
      </c>
      <c r="C3030" s="35">
        <v>4.9850868016942704E-2</v>
      </c>
      <c r="D3030" s="35">
        <v>6.3850368900278995E-2</v>
      </c>
    </row>
    <row r="3031" spans="1:4" x14ac:dyDescent="0.25">
      <c r="A3031" s="33" t="s">
        <v>82</v>
      </c>
      <c r="B3031" s="35">
        <v>0.67947554574842906</v>
      </c>
      <c r="C3031" s="35">
        <v>0.49695269384222579</v>
      </c>
      <c r="D3031" s="35">
        <v>0.86199839765463215</v>
      </c>
    </row>
    <row r="3032" spans="1:4" x14ac:dyDescent="0.25">
      <c r="A3032" s="34" t="s">
        <v>83</v>
      </c>
      <c r="B3032" s="35">
        <v>0.76</v>
      </c>
      <c r="C3032" s="35">
        <v>0.5925834130081491</v>
      </c>
      <c r="D3032" s="35">
        <v>0.92741658699185092</v>
      </c>
    </row>
    <row r="3033" spans="1:4" x14ac:dyDescent="0.25">
      <c r="A3033" s="34" t="s">
        <v>85</v>
      </c>
      <c r="B3033" s="35">
        <v>0.76190476190476186</v>
      </c>
      <c r="C3033" s="35">
        <v>0.57973674828770227</v>
      </c>
      <c r="D3033" s="35">
        <v>0.94407277552182145</v>
      </c>
    </row>
    <row r="3034" spans="1:4" x14ac:dyDescent="0.25">
      <c r="A3034" s="34" t="s">
        <v>87</v>
      </c>
      <c r="B3034" s="35">
        <v>0.76086956521739135</v>
      </c>
      <c r="C3034" s="35">
        <v>0.63760175286186982</v>
      </c>
      <c r="D3034" s="35">
        <v>0.88413737757291289</v>
      </c>
    </row>
    <row r="3035" spans="1:4" x14ac:dyDescent="0.25">
      <c r="A3035" s="34" t="s">
        <v>84</v>
      </c>
      <c r="B3035" s="35">
        <v>0.63157894736842102</v>
      </c>
      <c r="C3035" s="35">
        <v>0.41467607015701474</v>
      </c>
      <c r="D3035" s="35">
        <v>0.84848182457982735</v>
      </c>
    </row>
    <row r="3036" spans="1:4" x14ac:dyDescent="0.25">
      <c r="A3036" s="34" t="s">
        <v>86</v>
      </c>
      <c r="B3036" s="35">
        <v>0.5625</v>
      </c>
      <c r="C3036" s="35">
        <v>0.31942159829594075</v>
      </c>
      <c r="D3036" s="35">
        <v>0.80557840170405925</v>
      </c>
    </row>
    <row r="3037" spans="1:4" x14ac:dyDescent="0.25">
      <c r="A3037" s="34" t="s">
        <v>88</v>
      </c>
      <c r="B3037" s="35">
        <v>0.6</v>
      </c>
      <c r="C3037" s="35">
        <v>0.43769658044267828</v>
      </c>
      <c r="D3037" s="35">
        <v>0.76230341955732173</v>
      </c>
    </row>
    <row r="3038" spans="1:4" x14ac:dyDescent="0.25">
      <c r="A3038" s="34" t="s">
        <v>82</v>
      </c>
      <c r="B3038" s="35" t="e">
        <v>#DIV/0!</v>
      </c>
      <c r="C3038" s="35" t="e">
        <v>#DIV/0!</v>
      </c>
      <c r="D3038" s="35" t="e">
        <v>#DIV/0!</v>
      </c>
    </row>
    <row r="3039" spans="1:4" x14ac:dyDescent="0.25">
      <c r="A3039" s="33" t="s">
        <v>116</v>
      </c>
      <c r="B3039" s="35">
        <v>0.56505175983436851</v>
      </c>
      <c r="C3039" s="35">
        <v>0.50276887611615895</v>
      </c>
      <c r="D3039" s="35">
        <v>0.62733464355257818</v>
      </c>
    </row>
    <row r="3040" spans="1:4" x14ac:dyDescent="0.25">
      <c r="A3040" s="34" t="s">
        <v>117</v>
      </c>
      <c r="B3040" s="35">
        <v>0.50724637681159424</v>
      </c>
      <c r="C3040" s="35">
        <v>0.45449049170344513</v>
      </c>
      <c r="D3040" s="35">
        <v>0.56000226191974334</v>
      </c>
    </row>
    <row r="3041" spans="1:4" x14ac:dyDescent="0.25">
      <c r="A3041" s="34" t="s">
        <v>118</v>
      </c>
      <c r="B3041" s="35">
        <v>0.62285714285714289</v>
      </c>
      <c r="C3041" s="35">
        <v>0.55104726052887276</v>
      </c>
      <c r="D3041" s="35">
        <v>0.69466702518541301</v>
      </c>
    </row>
    <row r="3042" spans="1:4" x14ac:dyDescent="0.25">
      <c r="A3042" s="34" t="s">
        <v>116</v>
      </c>
      <c r="B3042" s="35" t="e">
        <v>#DIV/0!</v>
      </c>
      <c r="C3042" s="35" t="e">
        <v>#DIV/0!</v>
      </c>
      <c r="D3042" s="35" t="e">
        <v>#DIV/0!</v>
      </c>
    </row>
    <row r="3043" spans="1:4" x14ac:dyDescent="0.25">
      <c r="A3043" s="33" t="s">
        <v>230</v>
      </c>
      <c r="B3043" s="35">
        <v>0.53950335797731253</v>
      </c>
      <c r="C3043" s="35">
        <v>0.47938589946644905</v>
      </c>
      <c r="D3043" s="35">
        <v>0.59962081648817589</v>
      </c>
    </row>
    <row r="3044" spans="1:4" x14ac:dyDescent="0.25">
      <c r="A3044" s="34" t="s">
        <v>231</v>
      </c>
      <c r="B3044" s="35">
        <v>0.54482758620689653</v>
      </c>
      <c r="C3044" s="35">
        <v>0.46377076250992416</v>
      </c>
      <c r="D3044" s="35">
        <v>0.62588440990386895</v>
      </c>
    </row>
    <row r="3045" spans="1:4" x14ac:dyDescent="0.25">
      <c r="A3045" s="34" t="s">
        <v>232</v>
      </c>
      <c r="B3045" s="35">
        <v>0.53538461538461535</v>
      </c>
      <c r="C3045" s="35">
        <v>0.48116029373340091</v>
      </c>
      <c r="D3045" s="35">
        <v>0.58960893703582984</v>
      </c>
    </row>
    <row r="3046" spans="1:4" x14ac:dyDescent="0.25">
      <c r="A3046" s="34" t="s">
        <v>59</v>
      </c>
      <c r="B3046" s="35">
        <v>0.53829787234042559</v>
      </c>
      <c r="C3046" s="35">
        <v>0.49322664215602219</v>
      </c>
      <c r="D3046" s="35">
        <v>0.58336910252482899</v>
      </c>
    </row>
    <row r="3047" spans="1:4" x14ac:dyDescent="0.25">
      <c r="A3047" s="34" t="s">
        <v>230</v>
      </c>
      <c r="B3047" s="35" t="e">
        <v>#DIV/0!</v>
      </c>
      <c r="C3047" s="35" t="e">
        <v>#DIV/0!</v>
      </c>
      <c r="D3047" s="35" t="e">
        <v>#DIV/0!</v>
      </c>
    </row>
    <row r="3048" spans="1:4" x14ac:dyDescent="0.25">
      <c r="A3048" s="33" t="s">
        <v>179</v>
      </c>
      <c r="B3048" s="35">
        <v>0.71201814058956914</v>
      </c>
      <c r="C3048" s="35">
        <v>0.68213337361152326</v>
      </c>
      <c r="D3048" s="35">
        <v>0.74190290756761501</v>
      </c>
    </row>
    <row r="3049" spans="1:4" x14ac:dyDescent="0.25">
      <c r="A3049" s="34" t="s">
        <v>179</v>
      </c>
      <c r="B3049" s="35">
        <v>0.71201814058956914</v>
      </c>
      <c r="C3049" s="35">
        <v>0.68213337361152326</v>
      </c>
      <c r="D3049" s="35">
        <v>0.74190290756761501</v>
      </c>
    </row>
    <row r="3050" spans="1:4" x14ac:dyDescent="0.25">
      <c r="A3050" s="33" t="s">
        <v>181</v>
      </c>
      <c r="B3050" s="35">
        <v>2.4390243902439025E-2</v>
      </c>
      <c r="C3050" s="35">
        <v>1.5769402517326014E-2</v>
      </c>
      <c r="D3050" s="35">
        <v>3.3011085287552033E-2</v>
      </c>
    </row>
    <row r="3051" spans="1:4" x14ac:dyDescent="0.25">
      <c r="A3051" s="34" t="s">
        <v>181</v>
      </c>
      <c r="B3051" s="35">
        <v>2.4390243902439025E-2</v>
      </c>
      <c r="C3051" s="35">
        <v>1.5769402517326014E-2</v>
      </c>
      <c r="D3051" s="35">
        <v>3.3011085287552033E-2</v>
      </c>
    </row>
    <row r="3052" spans="1:4" x14ac:dyDescent="0.25">
      <c r="A3052" s="33" t="s">
        <v>183</v>
      </c>
      <c r="B3052" s="35">
        <v>0.11875746714456392</v>
      </c>
      <c r="C3052" s="35">
        <v>0.10234772871957803</v>
      </c>
      <c r="D3052" s="35">
        <v>0.13516720556954984</v>
      </c>
    </row>
    <row r="3053" spans="1:4" x14ac:dyDescent="0.25">
      <c r="A3053" s="34" t="s">
        <v>185</v>
      </c>
      <c r="B3053" s="35">
        <v>0.1003584229390681</v>
      </c>
      <c r="C3053" s="35">
        <v>8.4590276641647019E-2</v>
      </c>
      <c r="D3053" s="35">
        <v>0.11612656923648919</v>
      </c>
    </row>
    <row r="3054" spans="1:4" x14ac:dyDescent="0.25">
      <c r="A3054" s="34" t="s">
        <v>184</v>
      </c>
      <c r="B3054" s="35">
        <v>0.19283154121863799</v>
      </c>
      <c r="C3054" s="35">
        <v>0.17212821643393697</v>
      </c>
      <c r="D3054" s="35">
        <v>0.21353486600333901</v>
      </c>
    </row>
    <row r="3055" spans="1:4" x14ac:dyDescent="0.25">
      <c r="A3055" s="34" t="s">
        <v>186</v>
      </c>
      <c r="B3055" s="35">
        <v>6.308243727598567E-2</v>
      </c>
      <c r="C3055" s="35">
        <v>5.0324693083150109E-2</v>
      </c>
      <c r="D3055" s="35">
        <v>7.5840181468821238E-2</v>
      </c>
    </row>
    <row r="3056" spans="1:4" x14ac:dyDescent="0.25">
      <c r="A3056" s="34" t="s">
        <v>183</v>
      </c>
      <c r="B3056" s="35"/>
      <c r="C3056" s="35"/>
      <c r="D3056" s="35"/>
    </row>
    <row r="3057" spans="1:4" x14ac:dyDescent="0.25">
      <c r="A3057" s="33" t="s">
        <v>66</v>
      </c>
      <c r="B3057" s="35">
        <v>0.36666666666666664</v>
      </c>
      <c r="C3057" s="35">
        <v>0.19422296678282158</v>
      </c>
      <c r="D3057" s="35">
        <v>0.5391103665505117</v>
      </c>
    </row>
    <row r="3058" spans="1:4" x14ac:dyDescent="0.25">
      <c r="A3058" s="34" t="s">
        <v>66</v>
      </c>
      <c r="B3058" s="35">
        <v>0.36666666666666664</v>
      </c>
      <c r="C3058" s="35">
        <v>0.19422296678282158</v>
      </c>
      <c r="D3058" s="35">
        <v>0.5391103665505117</v>
      </c>
    </row>
    <row r="3059" spans="1:4" x14ac:dyDescent="0.25">
      <c r="A3059" s="33" t="s">
        <v>11</v>
      </c>
      <c r="B3059" s="35">
        <v>0.62381276960524579</v>
      </c>
      <c r="C3059" s="35">
        <v>0.56442379965040823</v>
      </c>
      <c r="D3059" s="35">
        <v>0.68320173956008345</v>
      </c>
    </row>
    <row r="3060" spans="1:4" x14ac:dyDescent="0.25">
      <c r="A3060" s="34" t="s">
        <v>14</v>
      </c>
      <c r="B3060" s="35">
        <v>0.73053892215568861</v>
      </c>
      <c r="C3060" s="35">
        <v>0.66324628678200825</v>
      </c>
      <c r="D3060" s="35">
        <v>0.79783155752936896</v>
      </c>
    </row>
    <row r="3061" spans="1:4" x14ac:dyDescent="0.25">
      <c r="A3061" s="34" t="s">
        <v>13</v>
      </c>
      <c r="B3061" s="35">
        <v>0.72540983606557374</v>
      </c>
      <c r="C3061" s="35">
        <v>0.66940888968378454</v>
      </c>
      <c r="D3061" s="35">
        <v>0.78141078244736295</v>
      </c>
    </row>
    <row r="3062" spans="1:4" x14ac:dyDescent="0.25">
      <c r="A3062" s="34" t="s">
        <v>15</v>
      </c>
      <c r="B3062" s="35">
        <v>0.72749391727493917</v>
      </c>
      <c r="C3062" s="35">
        <v>0.68444740754352518</v>
      </c>
      <c r="D3062" s="35">
        <v>0.77054042700635317</v>
      </c>
    </row>
    <row r="3063" spans="1:4" x14ac:dyDescent="0.25">
      <c r="A3063" s="34" t="s">
        <v>16</v>
      </c>
      <c r="B3063" s="35">
        <v>0.61885245901639341</v>
      </c>
      <c r="C3063" s="35">
        <v>0.55791262320612633</v>
      </c>
      <c r="D3063" s="35">
        <v>0.67979229482666048</v>
      </c>
    </row>
    <row r="3064" spans="1:4" x14ac:dyDescent="0.25">
      <c r="A3064" s="34" t="s">
        <v>18</v>
      </c>
      <c r="B3064" s="35">
        <v>0.6058394160583942</v>
      </c>
      <c r="C3064" s="35">
        <v>0.55859499631347198</v>
      </c>
      <c r="D3064" s="35">
        <v>0.65308383580331641</v>
      </c>
    </row>
    <row r="3065" spans="1:4" x14ac:dyDescent="0.25">
      <c r="A3065" s="34" t="s">
        <v>17</v>
      </c>
      <c r="B3065" s="35">
        <v>0.58682634730538918</v>
      </c>
      <c r="C3065" s="35">
        <v>0.51214383005707786</v>
      </c>
      <c r="D3065" s="35">
        <v>0.6615088645537005</v>
      </c>
    </row>
    <row r="3066" spans="1:4" x14ac:dyDescent="0.25">
      <c r="A3066" s="34" t="s">
        <v>20</v>
      </c>
      <c r="B3066" s="35">
        <v>0.59880239520958078</v>
      </c>
      <c r="C3066" s="35">
        <v>0.52446304408939703</v>
      </c>
      <c r="D3066" s="35">
        <v>0.67314174632976453</v>
      </c>
    </row>
    <row r="3067" spans="1:4" x14ac:dyDescent="0.25">
      <c r="A3067" s="34" t="s">
        <v>19</v>
      </c>
      <c r="B3067" s="35">
        <v>0.48770491803278687</v>
      </c>
      <c r="C3067" s="35">
        <v>0.4249858178419782</v>
      </c>
      <c r="D3067" s="35">
        <v>0.55042401822359555</v>
      </c>
    </row>
    <row r="3068" spans="1:4" x14ac:dyDescent="0.25">
      <c r="A3068" s="34" t="s">
        <v>21</v>
      </c>
      <c r="B3068" s="35">
        <v>0.53284671532846717</v>
      </c>
      <c r="C3068" s="35">
        <v>0.4846113013363052</v>
      </c>
      <c r="D3068" s="35">
        <v>0.58108212932062908</v>
      </c>
    </row>
    <row r="3069" spans="1:4" x14ac:dyDescent="0.25">
      <c r="A3069" s="34" t="s">
        <v>11</v>
      </c>
      <c r="B3069" s="35"/>
      <c r="C3069" s="35"/>
      <c r="D3069" s="35"/>
    </row>
    <row r="3070" spans="1:4" x14ac:dyDescent="0.25">
      <c r="A3070" s="33" t="s">
        <v>234</v>
      </c>
      <c r="B3070" s="35">
        <v>0.55558111998333448</v>
      </c>
      <c r="C3070" s="35">
        <v>0.54292852357930221</v>
      </c>
      <c r="D3070" s="35">
        <v>0.56823371638736653</v>
      </c>
    </row>
    <row r="3071" spans="1:4" x14ac:dyDescent="0.25">
      <c r="A3071" s="34" t="s">
        <v>235</v>
      </c>
      <c r="B3071" s="35">
        <v>0.4654843110504775</v>
      </c>
      <c r="C3071" s="35">
        <v>0.45406508062709738</v>
      </c>
      <c r="D3071" s="35">
        <v>0.47690354147385761</v>
      </c>
    </row>
    <row r="3072" spans="1:4" x14ac:dyDescent="0.25">
      <c r="A3072" s="34" t="s">
        <v>236</v>
      </c>
      <c r="B3072" s="35">
        <v>0.64567792891619136</v>
      </c>
      <c r="C3072" s="35">
        <v>0.63179196653150715</v>
      </c>
      <c r="D3072" s="35">
        <v>0.65956389130087556</v>
      </c>
    </row>
    <row r="3073" spans="1:4" x14ac:dyDescent="0.25">
      <c r="A3073" s="34" t="s">
        <v>234</v>
      </c>
      <c r="B3073" s="35" t="e">
        <v>#DIV/0!</v>
      </c>
      <c r="C3073" s="35" t="e">
        <v>#DIV/0!</v>
      </c>
      <c r="D3073" s="35" t="e">
        <v>#DIV/0!</v>
      </c>
    </row>
    <row r="3074" spans="1:4" x14ac:dyDescent="0.25">
      <c r="A3074" s="3" t="s">
        <v>352</v>
      </c>
      <c r="B3074" s="35">
        <v>0.39956561931432383</v>
      </c>
      <c r="C3074" s="35">
        <v>0.32625322281840474</v>
      </c>
      <c r="D3074" s="35">
        <v>0.47413621764432601</v>
      </c>
    </row>
  </sheetData>
  <conditionalFormatting pivot="1" sqref="B4:B3074">
    <cfRule type="containsErrors" dxfId="2" priority="3">
      <formula>ISERROR(B4)</formula>
    </cfRule>
  </conditionalFormatting>
  <conditionalFormatting pivot="1" sqref="C4:C3074">
    <cfRule type="containsErrors" dxfId="1" priority="2">
      <formula>ISERROR(C4)</formula>
    </cfRule>
  </conditionalFormatting>
  <conditionalFormatting pivot="1" sqref="D4:D3074">
    <cfRule type="containsErrors" dxfId="0" priority="1">
      <formula>ISERROR(D4)</formula>
    </cfRule>
  </conditionalFormatting>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78"/>
  <sheetViews>
    <sheetView topLeftCell="A2" workbookViewId="0">
      <selection sqref="A1:J2578"/>
    </sheetView>
  </sheetViews>
  <sheetFormatPr defaultRowHeight="15" x14ac:dyDescent="0.25"/>
  <cols>
    <col min="1" max="1" width="22.85546875" style="3" customWidth="1"/>
    <col min="2" max="2" width="21" style="3" customWidth="1"/>
    <col min="3" max="3" width="98.140625" style="3" bestFit="1" customWidth="1"/>
    <col min="4" max="4" width="19.85546875" style="3" customWidth="1"/>
    <col min="5" max="5" width="12.85546875" style="3" customWidth="1"/>
    <col min="6" max="6" width="14.85546875" style="3" customWidth="1"/>
    <col min="7" max="7" width="15.42578125" style="3" customWidth="1"/>
    <col min="8" max="9" width="14.7109375" style="3" customWidth="1"/>
    <col min="10" max="10" width="13.7109375" style="3" bestFit="1" customWidth="1"/>
    <col min="11" max="11" width="12.7109375" style="3" bestFit="1" customWidth="1"/>
    <col min="12" max="16384" width="9.140625" style="3"/>
  </cols>
  <sheetData>
    <row r="1" spans="1:10" x14ac:dyDescent="0.25">
      <c r="A1" s="22" t="s">
        <v>0</v>
      </c>
      <c r="B1" s="23" t="s">
        <v>1</v>
      </c>
      <c r="C1" s="24" t="s">
        <v>2</v>
      </c>
      <c r="D1" s="23" t="s">
        <v>3</v>
      </c>
      <c r="E1" s="23" t="s">
        <v>4</v>
      </c>
      <c r="F1" s="23" t="s">
        <v>5</v>
      </c>
      <c r="G1" s="23" t="s">
        <v>6</v>
      </c>
      <c r="H1" s="23" t="s">
        <v>7</v>
      </c>
      <c r="I1" s="23" t="s">
        <v>8</v>
      </c>
      <c r="J1" s="25" t="s">
        <v>9</v>
      </c>
    </row>
    <row r="2" spans="1:10" ht="72" x14ac:dyDescent="0.25">
      <c r="A2" s="18" t="s">
        <v>10</v>
      </c>
      <c r="B2" s="2" t="s">
        <v>11</v>
      </c>
      <c r="C2" s="2" t="s">
        <v>11</v>
      </c>
      <c r="D2" s="1">
        <v>2020</v>
      </c>
      <c r="J2" s="20" t="s">
        <v>12</v>
      </c>
    </row>
    <row r="3" spans="1:10" ht="72" x14ac:dyDescent="0.25">
      <c r="A3" s="18" t="s">
        <v>10</v>
      </c>
      <c r="B3" s="2" t="s">
        <v>11</v>
      </c>
      <c r="C3" s="4" t="s">
        <v>13</v>
      </c>
      <c r="D3" s="1">
        <v>2020</v>
      </c>
      <c r="E3" s="1">
        <v>129</v>
      </c>
      <c r="F3" s="1">
        <v>214</v>
      </c>
      <c r="G3" s="5">
        <f>IF(F3="","-",E3/F3)</f>
        <v>0.60280373831775702</v>
      </c>
      <c r="H3" s="5">
        <f>IFERROR(IF($G3-1.96*SQRT($G3*(1-$G3)/$F3)&lt;0,0,$G3-1.96*SQRT($G3*(1-$G3)/$F3)),"-")</f>
        <v>0.53724361990041469</v>
      </c>
      <c r="I3" s="5">
        <f>IFERROR(IF($G3+1.96*SQRT($G3*(1-$G3)/$F3)&gt;1,1,$G3+1.96*SQRT($G3*(1-$G3)/$F3)),"-")</f>
        <v>0.66836385673509935</v>
      </c>
      <c r="J3" s="20" t="s">
        <v>12</v>
      </c>
    </row>
    <row r="4" spans="1:10" ht="72" x14ac:dyDescent="0.25">
      <c r="A4" s="18" t="s">
        <v>10</v>
      </c>
      <c r="B4" s="2" t="s">
        <v>11</v>
      </c>
      <c r="C4" s="4" t="s">
        <v>14</v>
      </c>
      <c r="D4" s="1">
        <v>2020</v>
      </c>
      <c r="E4" s="1">
        <v>118</v>
      </c>
      <c r="F4" s="1">
        <v>197</v>
      </c>
      <c r="G4" s="5">
        <f>IF(F4="","-",E4/F4)</f>
        <v>0.59898477157360408</v>
      </c>
      <c r="H4" s="5">
        <f>IFERROR(IF($G4-1.96*SQRT($G4*(1-$G4)/$F4)&lt;0,0,$G4-1.96*SQRT($G4*(1-$G4)/$F4)),"-")</f>
        <v>0.53054456977386488</v>
      </c>
      <c r="I4" s="5">
        <f>IFERROR(IF($G4+1.96*SQRT($G4*(1-$G4)/$F4)&gt;1,1,$G4+1.96*SQRT($G4*(1-$G4)/$F4)),"-")</f>
        <v>0.66742497337334328</v>
      </c>
      <c r="J4" s="20" t="s">
        <v>12</v>
      </c>
    </row>
    <row r="5" spans="1:10" ht="72" x14ac:dyDescent="0.25">
      <c r="A5" s="18" t="s">
        <v>10</v>
      </c>
      <c r="B5" s="2" t="s">
        <v>11</v>
      </c>
      <c r="C5" s="4" t="s">
        <v>15</v>
      </c>
      <c r="D5" s="1">
        <v>2020</v>
      </c>
      <c r="E5" s="1">
        <v>247</v>
      </c>
      <c r="F5" s="1">
        <v>411</v>
      </c>
      <c r="G5" s="5">
        <f t="shared" ref="G5:G68" si="0">IF(F5="","-",E5/F5)</f>
        <v>0.6009732360097324</v>
      </c>
      <c r="H5" s="5">
        <f t="shared" ref="H5:H68" si="1">IFERROR(IF($G5-1.96*SQRT($G5*(1-$G5)/$F5)&lt;0,0,$G5-1.96*SQRT($G5*(1-$G5)/$F5)),"-")</f>
        <v>0.55362936776560745</v>
      </c>
      <c r="I5" s="5">
        <f t="shared" ref="I5:I68" si="2">IFERROR(IF($G5+1.96*SQRT($G5*(1-$G5)/$F5)&gt;1,1,$G5+1.96*SQRT($G5*(1-$G5)/$F5)),"-")</f>
        <v>0.64831710425385736</v>
      </c>
      <c r="J5" s="20" t="s">
        <v>12</v>
      </c>
    </row>
    <row r="6" spans="1:10" ht="72" x14ac:dyDescent="0.25">
      <c r="A6" s="18" t="s">
        <v>10</v>
      </c>
      <c r="B6" s="2" t="s">
        <v>11</v>
      </c>
      <c r="C6" s="4" t="s">
        <v>16</v>
      </c>
      <c r="D6" s="1">
        <v>2020</v>
      </c>
      <c r="E6" s="1">
        <v>119</v>
      </c>
      <c r="F6" s="1">
        <v>214</v>
      </c>
      <c r="G6" s="5">
        <f t="shared" si="0"/>
        <v>0.55607476635514019</v>
      </c>
      <c r="H6" s="5">
        <f t="shared" si="1"/>
        <v>0.48950597149853964</v>
      </c>
      <c r="I6" s="5">
        <f t="shared" si="2"/>
        <v>0.62264356121174069</v>
      </c>
      <c r="J6" s="20" t="s">
        <v>12</v>
      </c>
    </row>
    <row r="7" spans="1:10" ht="72" x14ac:dyDescent="0.25">
      <c r="A7" s="18" t="s">
        <v>10</v>
      </c>
      <c r="B7" s="2" t="s">
        <v>11</v>
      </c>
      <c r="C7" s="4" t="s">
        <v>17</v>
      </c>
      <c r="D7" s="1">
        <v>2020</v>
      </c>
      <c r="E7" s="1">
        <v>99</v>
      </c>
      <c r="F7" s="1">
        <v>197</v>
      </c>
      <c r="G7" s="5">
        <f t="shared" si="0"/>
        <v>0.5025380710659898</v>
      </c>
      <c r="H7" s="5">
        <f t="shared" si="1"/>
        <v>0.43271686164441792</v>
      </c>
      <c r="I7" s="5">
        <f t="shared" si="2"/>
        <v>0.57235928048756168</v>
      </c>
      <c r="J7" s="20" t="s">
        <v>12</v>
      </c>
    </row>
    <row r="8" spans="1:10" ht="72" x14ac:dyDescent="0.25">
      <c r="A8" s="18" t="s">
        <v>10</v>
      </c>
      <c r="B8" s="2" t="s">
        <v>11</v>
      </c>
      <c r="C8" s="4" t="s">
        <v>18</v>
      </c>
      <c r="D8" s="1">
        <v>2020</v>
      </c>
      <c r="E8" s="1">
        <v>218</v>
      </c>
      <c r="F8" s="1">
        <v>411</v>
      </c>
      <c r="G8" s="5">
        <f t="shared" si="0"/>
        <v>0.53041362530413627</v>
      </c>
      <c r="H8" s="5">
        <f t="shared" si="1"/>
        <v>0.48216330065088275</v>
      </c>
      <c r="I8" s="5">
        <f t="shared" si="2"/>
        <v>0.57866394995738979</v>
      </c>
      <c r="J8" s="20" t="s">
        <v>12</v>
      </c>
    </row>
    <row r="9" spans="1:10" ht="72" x14ac:dyDescent="0.25">
      <c r="A9" s="18" t="s">
        <v>10</v>
      </c>
      <c r="B9" s="2" t="s">
        <v>11</v>
      </c>
      <c r="C9" s="4" t="s">
        <v>19</v>
      </c>
      <c r="D9" s="1">
        <v>2020</v>
      </c>
      <c r="E9" s="1">
        <v>100</v>
      </c>
      <c r="F9" s="1">
        <v>214</v>
      </c>
      <c r="G9" s="5">
        <f t="shared" si="0"/>
        <v>0.46728971962616822</v>
      </c>
      <c r="H9" s="5">
        <f t="shared" si="1"/>
        <v>0.4004418091015598</v>
      </c>
      <c r="I9" s="5">
        <f t="shared" si="2"/>
        <v>0.53413763015077664</v>
      </c>
      <c r="J9" s="20" t="s">
        <v>12</v>
      </c>
    </row>
    <row r="10" spans="1:10" ht="72" x14ac:dyDescent="0.25">
      <c r="A10" s="18" t="s">
        <v>10</v>
      </c>
      <c r="B10" s="2" t="s">
        <v>11</v>
      </c>
      <c r="C10" s="4" t="s">
        <v>20</v>
      </c>
      <c r="D10" s="1">
        <v>2020</v>
      </c>
      <c r="E10" s="1">
        <v>102</v>
      </c>
      <c r="F10" s="1">
        <v>197</v>
      </c>
      <c r="G10" s="5">
        <f t="shared" si="0"/>
        <v>0.51776649746192893</v>
      </c>
      <c r="H10" s="5">
        <f t="shared" si="1"/>
        <v>0.44798848087432158</v>
      </c>
      <c r="I10" s="5">
        <f t="shared" si="2"/>
        <v>0.58754451404953634</v>
      </c>
      <c r="J10" s="20" t="s">
        <v>12</v>
      </c>
    </row>
    <row r="11" spans="1:10" ht="72" x14ac:dyDescent="0.25">
      <c r="A11" s="18" t="s">
        <v>10</v>
      </c>
      <c r="B11" s="2" t="s">
        <v>11</v>
      </c>
      <c r="C11" s="4" t="s">
        <v>21</v>
      </c>
      <c r="D11" s="1">
        <v>2020</v>
      </c>
      <c r="E11" s="1">
        <v>202</v>
      </c>
      <c r="F11" s="1">
        <v>411</v>
      </c>
      <c r="G11" s="5">
        <f t="shared" si="0"/>
        <v>0.49148418491484186</v>
      </c>
      <c r="H11" s="5">
        <f t="shared" si="1"/>
        <v>0.44315136142729966</v>
      </c>
      <c r="I11" s="5">
        <f t="shared" si="2"/>
        <v>0.53981700840238411</v>
      </c>
      <c r="J11" s="20" t="s">
        <v>12</v>
      </c>
    </row>
    <row r="12" spans="1:10" ht="24" x14ac:dyDescent="0.25">
      <c r="A12" s="18" t="s">
        <v>22</v>
      </c>
      <c r="B12" s="2" t="s">
        <v>23</v>
      </c>
      <c r="C12" s="2" t="s">
        <v>23</v>
      </c>
      <c r="D12" s="1">
        <v>2020</v>
      </c>
      <c r="E12" s="1"/>
      <c r="F12" s="1"/>
      <c r="G12" s="5" t="str">
        <f t="shared" si="0"/>
        <v>-</v>
      </c>
      <c r="H12" s="5" t="str">
        <f t="shared" si="1"/>
        <v>-</v>
      </c>
      <c r="I12" s="5" t="str">
        <f t="shared" si="2"/>
        <v>-</v>
      </c>
      <c r="J12" s="20" t="s">
        <v>12</v>
      </c>
    </row>
    <row r="13" spans="1:10" ht="24" x14ac:dyDescent="0.25">
      <c r="A13" s="18" t="s">
        <v>22</v>
      </c>
      <c r="B13" s="2" t="s">
        <v>23</v>
      </c>
      <c r="C13" s="6" t="s">
        <v>24</v>
      </c>
      <c r="D13" s="1">
        <v>2020</v>
      </c>
      <c r="E13" s="1">
        <v>25</v>
      </c>
      <c r="F13" s="1">
        <v>34</v>
      </c>
      <c r="G13" s="5">
        <f t="shared" si="0"/>
        <v>0.73529411764705888</v>
      </c>
      <c r="H13" s="5">
        <f t="shared" si="1"/>
        <v>0.58699828225912476</v>
      </c>
      <c r="I13" s="5">
        <f t="shared" si="2"/>
        <v>0.88358995303499299</v>
      </c>
      <c r="J13" s="20" t="s">
        <v>12</v>
      </c>
    </row>
    <row r="14" spans="1:10" ht="24" x14ac:dyDescent="0.25">
      <c r="A14" s="18" t="s">
        <v>22</v>
      </c>
      <c r="B14" s="2" t="s">
        <v>23</v>
      </c>
      <c r="C14" s="6" t="s">
        <v>25</v>
      </c>
      <c r="D14" s="1">
        <v>2020</v>
      </c>
      <c r="E14" s="1">
        <v>28</v>
      </c>
      <c r="F14" s="1">
        <v>34</v>
      </c>
      <c r="G14" s="5">
        <f t="shared" si="0"/>
        <v>0.82352941176470584</v>
      </c>
      <c r="H14" s="5">
        <f t="shared" si="1"/>
        <v>0.69538716432430892</v>
      </c>
      <c r="I14" s="5">
        <f t="shared" si="2"/>
        <v>0.95167165920510277</v>
      </c>
      <c r="J14" s="20" t="s">
        <v>12</v>
      </c>
    </row>
    <row r="15" spans="1:10" ht="24" x14ac:dyDescent="0.25">
      <c r="A15" s="18" t="s">
        <v>22</v>
      </c>
      <c r="B15" s="2" t="s">
        <v>23</v>
      </c>
      <c r="C15" s="6" t="s">
        <v>26</v>
      </c>
      <c r="D15" s="1">
        <v>2020</v>
      </c>
      <c r="E15" s="1">
        <v>30</v>
      </c>
      <c r="F15" s="1">
        <v>34</v>
      </c>
      <c r="G15" s="5">
        <f t="shared" si="0"/>
        <v>0.88235294117647056</v>
      </c>
      <c r="H15" s="5">
        <f t="shared" si="1"/>
        <v>0.77405297554174468</v>
      </c>
      <c r="I15" s="5">
        <f t="shared" si="2"/>
        <v>0.99065290681119644</v>
      </c>
      <c r="J15" s="20" t="s">
        <v>12</v>
      </c>
    </row>
    <row r="16" spans="1:10" ht="24" x14ac:dyDescent="0.25">
      <c r="A16" s="18" t="s">
        <v>22</v>
      </c>
      <c r="B16" s="2" t="s">
        <v>23</v>
      </c>
      <c r="C16" s="6" t="s">
        <v>27</v>
      </c>
      <c r="D16" s="1">
        <v>2020</v>
      </c>
      <c r="E16" s="1">
        <v>27</v>
      </c>
      <c r="F16" s="1">
        <v>34</v>
      </c>
      <c r="G16" s="5">
        <f t="shared" si="0"/>
        <v>0.79411764705882348</v>
      </c>
      <c r="H16" s="5">
        <f t="shared" si="1"/>
        <v>0.65820226887643973</v>
      </c>
      <c r="I16" s="5">
        <f t="shared" si="2"/>
        <v>0.93003302524120723</v>
      </c>
      <c r="J16" s="20" t="s">
        <v>12</v>
      </c>
    </row>
    <row r="17" spans="1:10" ht="24" x14ac:dyDescent="0.25">
      <c r="A17" s="18" t="s">
        <v>22</v>
      </c>
      <c r="B17" s="2" t="s">
        <v>23</v>
      </c>
      <c r="C17" s="6" t="s">
        <v>28</v>
      </c>
      <c r="D17" s="1">
        <v>2020</v>
      </c>
      <c r="E17" s="1">
        <v>26</v>
      </c>
      <c r="F17" s="1">
        <v>34</v>
      </c>
      <c r="G17" s="5">
        <f t="shared" si="0"/>
        <v>0.76470588235294112</v>
      </c>
      <c r="H17" s="5">
        <f t="shared" si="1"/>
        <v>0.62212235210521749</v>
      </c>
      <c r="I17" s="5">
        <f t="shared" si="2"/>
        <v>0.90728941260066476</v>
      </c>
      <c r="J17" s="20" t="s">
        <v>12</v>
      </c>
    </row>
    <row r="18" spans="1:10" ht="24" x14ac:dyDescent="0.25">
      <c r="A18" s="18" t="s">
        <v>22</v>
      </c>
      <c r="B18" s="2" t="s">
        <v>23</v>
      </c>
      <c r="C18" s="6" t="s">
        <v>29</v>
      </c>
      <c r="D18" s="1">
        <v>2020</v>
      </c>
      <c r="E18" s="1">
        <v>30</v>
      </c>
      <c r="F18" s="1">
        <v>34</v>
      </c>
      <c r="G18" s="5">
        <f t="shared" si="0"/>
        <v>0.88235294117647056</v>
      </c>
      <c r="H18" s="5">
        <f t="shared" si="1"/>
        <v>0.77405297554174468</v>
      </c>
      <c r="I18" s="5">
        <f t="shared" si="2"/>
        <v>0.99065290681119644</v>
      </c>
      <c r="J18" s="20" t="s">
        <v>12</v>
      </c>
    </row>
    <row r="19" spans="1:10" ht="24" x14ac:dyDescent="0.25">
      <c r="A19" s="18" t="s">
        <v>22</v>
      </c>
      <c r="B19" s="2" t="s">
        <v>23</v>
      </c>
      <c r="C19" s="6" t="s">
        <v>30</v>
      </c>
      <c r="D19" s="1">
        <v>2020</v>
      </c>
      <c r="E19" s="1">
        <v>26</v>
      </c>
      <c r="F19" s="1">
        <v>34</v>
      </c>
      <c r="G19" s="5">
        <f t="shared" si="0"/>
        <v>0.76470588235294112</v>
      </c>
      <c r="H19" s="5">
        <f t="shared" si="1"/>
        <v>0.62212235210521749</v>
      </c>
      <c r="I19" s="5">
        <f t="shared" si="2"/>
        <v>0.90728941260066476</v>
      </c>
      <c r="J19" s="20" t="s">
        <v>12</v>
      </c>
    </row>
    <row r="20" spans="1:10" ht="24" x14ac:dyDescent="0.25">
      <c r="A20" s="18" t="s">
        <v>22</v>
      </c>
      <c r="B20" s="2" t="s">
        <v>23</v>
      </c>
      <c r="C20" s="6" t="s">
        <v>31</v>
      </c>
      <c r="D20" s="1">
        <v>2020</v>
      </c>
      <c r="E20" s="1">
        <v>30</v>
      </c>
      <c r="F20" s="1">
        <v>34</v>
      </c>
      <c r="G20" s="5">
        <f t="shared" si="0"/>
        <v>0.88235294117647056</v>
      </c>
      <c r="H20" s="5">
        <f t="shared" si="1"/>
        <v>0.77405297554174468</v>
      </c>
      <c r="I20" s="5">
        <f t="shared" si="2"/>
        <v>0.99065290681119644</v>
      </c>
      <c r="J20" s="20" t="s">
        <v>12</v>
      </c>
    </row>
    <row r="21" spans="1:10" ht="24" x14ac:dyDescent="0.25">
      <c r="A21" s="18" t="s">
        <v>22</v>
      </c>
      <c r="B21" s="2" t="s">
        <v>23</v>
      </c>
      <c r="C21" s="6" t="s">
        <v>32</v>
      </c>
      <c r="D21" s="1">
        <v>2020</v>
      </c>
      <c r="E21" s="1">
        <v>27</v>
      </c>
      <c r="F21" s="1">
        <v>34</v>
      </c>
      <c r="G21" s="5">
        <f t="shared" si="0"/>
        <v>0.79411764705882348</v>
      </c>
      <c r="H21" s="5">
        <f t="shared" si="1"/>
        <v>0.65820226887643973</v>
      </c>
      <c r="I21" s="5">
        <f t="shared" si="2"/>
        <v>0.93003302524120723</v>
      </c>
      <c r="J21" s="20" t="s">
        <v>12</v>
      </c>
    </row>
    <row r="22" spans="1:10" ht="24" x14ac:dyDescent="0.25">
      <c r="A22" s="18" t="s">
        <v>22</v>
      </c>
      <c r="B22" s="2" t="s">
        <v>23</v>
      </c>
      <c r="C22" s="6" t="s">
        <v>33</v>
      </c>
      <c r="D22" s="1">
        <v>2020</v>
      </c>
      <c r="E22" s="1">
        <v>23</v>
      </c>
      <c r="F22" s="1">
        <v>34</v>
      </c>
      <c r="G22" s="5">
        <f t="shared" si="0"/>
        <v>0.67647058823529416</v>
      </c>
      <c r="H22" s="5">
        <f t="shared" si="1"/>
        <v>0.51921794419843048</v>
      </c>
      <c r="I22" s="5">
        <f t="shared" si="2"/>
        <v>0.83372323227215783</v>
      </c>
      <c r="J22" s="20" t="s">
        <v>12</v>
      </c>
    </row>
    <row r="23" spans="1:10" ht="24" x14ac:dyDescent="0.25">
      <c r="A23" s="18" t="s">
        <v>22</v>
      </c>
      <c r="B23" s="2" t="s">
        <v>23</v>
      </c>
      <c r="C23" s="6" t="s">
        <v>34</v>
      </c>
      <c r="D23" s="1">
        <v>2020</v>
      </c>
      <c r="E23" s="1">
        <v>23</v>
      </c>
      <c r="F23" s="1">
        <v>34</v>
      </c>
      <c r="G23" s="5">
        <f t="shared" si="0"/>
        <v>0.67647058823529416</v>
      </c>
      <c r="H23" s="5">
        <f t="shared" si="1"/>
        <v>0.51921794419843048</v>
      </c>
      <c r="I23" s="5">
        <f t="shared" si="2"/>
        <v>0.83372323227215783</v>
      </c>
      <c r="J23" s="20" t="s">
        <v>12</v>
      </c>
    </row>
    <row r="24" spans="1:10" ht="24" x14ac:dyDescent="0.25">
      <c r="A24" s="18" t="s">
        <v>22</v>
      </c>
      <c r="B24" s="2" t="s">
        <v>23</v>
      </c>
      <c r="C24" s="6" t="s">
        <v>35</v>
      </c>
      <c r="D24" s="1">
        <v>2020</v>
      </c>
      <c r="E24" s="1">
        <v>23</v>
      </c>
      <c r="F24" s="1">
        <v>34</v>
      </c>
      <c r="G24" s="5">
        <f>IF(F24="","-",E24/F24)</f>
        <v>0.67647058823529416</v>
      </c>
      <c r="H24" s="5">
        <f>IFERROR(IF($G24-1.96*SQRT($G24*(1-$G24)/$F24)&lt;0,0,$G24-1.96*SQRT($G24*(1-$G24)/$F24)),"-")</f>
        <v>0.51921794419843048</v>
      </c>
      <c r="I24" s="5">
        <f>IFERROR(IF($G24+1.96*SQRT($G24*(1-$G24)/$F24)&gt;1,1,$G24+1.96*SQRT($G24*(1-$G24)/$F24)),"-")</f>
        <v>0.83372323227215783</v>
      </c>
      <c r="J24" s="20" t="s">
        <v>12</v>
      </c>
    </row>
    <row r="25" spans="1:10" ht="24" x14ac:dyDescent="0.25">
      <c r="A25" s="18" t="s">
        <v>22</v>
      </c>
      <c r="B25" s="2" t="s">
        <v>23</v>
      </c>
      <c r="C25" s="6" t="s">
        <v>36</v>
      </c>
      <c r="D25" s="1">
        <v>2020</v>
      </c>
      <c r="E25" s="1">
        <v>23</v>
      </c>
      <c r="F25" s="1">
        <v>34</v>
      </c>
      <c r="G25" s="5">
        <f>IF(F25="","-",E25/F25)</f>
        <v>0.67647058823529416</v>
      </c>
      <c r="H25" s="5">
        <f>IFERROR(IF($G25-1.96*SQRT($G25*(1-$G25)/$F25)&lt;0,0,$G25-1.96*SQRT($G25*(1-$G25)/$F25)),"-")</f>
        <v>0.51921794419843048</v>
      </c>
      <c r="I25" s="5">
        <f>IFERROR(IF($G25+1.96*SQRT($G25*(1-$G25)/$F25)&gt;1,1,$G25+1.96*SQRT($G25*(1-$G25)/$F25)),"-")</f>
        <v>0.83372323227215783</v>
      </c>
      <c r="J25" s="20" t="s">
        <v>12</v>
      </c>
    </row>
    <row r="26" spans="1:10" ht="24" x14ac:dyDescent="0.25">
      <c r="A26" s="18" t="s">
        <v>22</v>
      </c>
      <c r="B26" s="2" t="s">
        <v>23</v>
      </c>
      <c r="C26" s="6" t="s">
        <v>37</v>
      </c>
      <c r="D26" s="1">
        <v>2020</v>
      </c>
      <c r="E26" s="1">
        <v>22</v>
      </c>
      <c r="F26" s="1">
        <v>34</v>
      </c>
      <c r="G26" s="5">
        <f>IF(F26="","-",E26/F26)</f>
        <v>0.6470588235294118</v>
      </c>
      <c r="H26" s="5">
        <f>IFERROR(IF($G26-1.96*SQRT($G26*(1-$G26)/$F26)&lt;0,0,$G26-1.96*SQRT($G26*(1-$G26)/$F26)),"-")</f>
        <v>0.48642401527085855</v>
      </c>
      <c r="I26" s="5">
        <f>IFERROR(IF($G26+1.96*SQRT($G26*(1-$G26)/$F26)&gt;1,1,$G26+1.96*SQRT($G26*(1-$G26)/$F26)),"-")</f>
        <v>0.80769363178796505</v>
      </c>
      <c r="J26" s="20" t="s">
        <v>12</v>
      </c>
    </row>
    <row r="27" spans="1:10" ht="24" x14ac:dyDescent="0.25">
      <c r="A27" s="18" t="s">
        <v>22</v>
      </c>
      <c r="B27" s="2" t="s">
        <v>23</v>
      </c>
      <c r="C27" s="6" t="s">
        <v>38</v>
      </c>
      <c r="D27" s="1">
        <v>2020</v>
      </c>
      <c r="E27" s="1">
        <v>19</v>
      </c>
      <c r="F27" s="1">
        <v>34</v>
      </c>
      <c r="G27" s="5">
        <f>IF(F27="","-",E27/F27)</f>
        <v>0.55882352941176472</v>
      </c>
      <c r="H27" s="5">
        <f>IFERROR(IF($G27-1.96*SQRT($G27*(1-$G27)/$F27)&lt;0,0,$G27-1.96*SQRT($G27*(1-$G27)/$F27)),"-")</f>
        <v>0.39192207324182393</v>
      </c>
      <c r="I27" s="5">
        <f>IFERROR(IF($G27+1.96*SQRT($G27*(1-$G27)/$F27)&gt;1,1,$G27+1.96*SQRT($G27*(1-$G27)/$F27)),"-")</f>
        <v>0.72572498558170551</v>
      </c>
      <c r="J27" s="20" t="s">
        <v>12</v>
      </c>
    </row>
    <row r="28" spans="1:10" ht="24" x14ac:dyDescent="0.25">
      <c r="A28" s="18" t="s">
        <v>22</v>
      </c>
      <c r="B28" s="2" t="s">
        <v>23</v>
      </c>
      <c r="C28" s="6" t="s">
        <v>39</v>
      </c>
      <c r="D28" s="1">
        <v>2020</v>
      </c>
      <c r="E28" s="1">
        <v>22</v>
      </c>
      <c r="F28" s="1">
        <v>34</v>
      </c>
      <c r="G28" s="5">
        <f t="shared" si="0"/>
        <v>0.6470588235294118</v>
      </c>
      <c r="H28" s="5">
        <f t="shared" si="1"/>
        <v>0.48642401527085855</v>
      </c>
      <c r="I28" s="5">
        <f t="shared" si="2"/>
        <v>0.80769363178796505</v>
      </c>
      <c r="J28" s="20" t="s">
        <v>12</v>
      </c>
    </row>
    <row r="29" spans="1:10" ht="24" x14ac:dyDescent="0.25">
      <c r="A29" s="18" t="s">
        <v>22</v>
      </c>
      <c r="B29" s="2" t="s">
        <v>23</v>
      </c>
      <c r="C29" s="6" t="s">
        <v>40</v>
      </c>
      <c r="D29" s="1">
        <v>2020</v>
      </c>
      <c r="E29" s="1">
        <v>19</v>
      </c>
      <c r="F29" s="1">
        <v>34</v>
      </c>
      <c r="G29" s="5">
        <f t="shared" si="0"/>
        <v>0.55882352941176472</v>
      </c>
      <c r="H29" s="5">
        <f t="shared" si="1"/>
        <v>0.39192207324182393</v>
      </c>
      <c r="I29" s="5">
        <f t="shared" si="2"/>
        <v>0.72572498558170551</v>
      </c>
      <c r="J29" s="20" t="s">
        <v>12</v>
      </c>
    </row>
    <row r="30" spans="1:10" ht="24" x14ac:dyDescent="0.25">
      <c r="A30" s="18" t="s">
        <v>22</v>
      </c>
      <c r="B30" s="2" t="s">
        <v>23</v>
      </c>
      <c r="C30" s="6" t="s">
        <v>41</v>
      </c>
      <c r="D30" s="1">
        <v>2020</v>
      </c>
      <c r="E30" s="1">
        <v>19</v>
      </c>
      <c r="F30" s="1">
        <v>34</v>
      </c>
      <c r="G30" s="5">
        <f t="shared" si="0"/>
        <v>0.55882352941176472</v>
      </c>
      <c r="H30" s="5">
        <f t="shared" si="1"/>
        <v>0.39192207324182393</v>
      </c>
      <c r="I30" s="5">
        <f t="shared" si="2"/>
        <v>0.72572498558170551</v>
      </c>
      <c r="J30" s="20" t="s">
        <v>12</v>
      </c>
    </row>
    <row r="31" spans="1:10" ht="24" x14ac:dyDescent="0.25">
      <c r="A31" s="18" t="s">
        <v>22</v>
      </c>
      <c r="B31" s="2" t="s">
        <v>23</v>
      </c>
      <c r="C31" s="6" t="s">
        <v>42</v>
      </c>
      <c r="D31" s="1">
        <v>2020</v>
      </c>
      <c r="E31" s="1">
        <v>19</v>
      </c>
      <c r="F31" s="1">
        <v>34</v>
      </c>
      <c r="G31" s="5">
        <f t="shared" si="0"/>
        <v>0.55882352941176472</v>
      </c>
      <c r="H31" s="5">
        <f t="shared" si="1"/>
        <v>0.39192207324182393</v>
      </c>
      <c r="I31" s="5">
        <f t="shared" si="2"/>
        <v>0.72572498558170551</v>
      </c>
      <c r="J31" s="20" t="s">
        <v>12</v>
      </c>
    </row>
    <row r="32" spans="1:10" ht="24" x14ac:dyDescent="0.25">
      <c r="A32" s="18" t="s">
        <v>43</v>
      </c>
      <c r="B32" s="2" t="s">
        <v>44</v>
      </c>
      <c r="C32" s="2" t="s">
        <v>44</v>
      </c>
      <c r="D32" s="1">
        <v>2020</v>
      </c>
      <c r="E32" s="1"/>
      <c r="F32" s="1"/>
      <c r="G32" s="5" t="str">
        <f t="shared" si="0"/>
        <v>-</v>
      </c>
      <c r="H32" s="5" t="str">
        <f t="shared" si="1"/>
        <v>-</v>
      </c>
      <c r="I32" s="5" t="str">
        <f t="shared" si="2"/>
        <v>-</v>
      </c>
      <c r="J32" s="20" t="s">
        <v>12</v>
      </c>
    </row>
    <row r="33" spans="1:10" ht="24" x14ac:dyDescent="0.25">
      <c r="A33" s="18" t="s">
        <v>43</v>
      </c>
      <c r="B33" s="2" t="s">
        <v>44</v>
      </c>
      <c r="C33" s="6" t="s">
        <v>45</v>
      </c>
      <c r="D33" s="1">
        <v>2020</v>
      </c>
      <c r="E33" s="1">
        <v>59</v>
      </c>
      <c r="F33" s="1">
        <v>74</v>
      </c>
      <c r="G33" s="5">
        <f t="shared" si="0"/>
        <v>0.79729729729729726</v>
      </c>
      <c r="H33" s="5">
        <f t="shared" si="1"/>
        <v>0.70570053408712363</v>
      </c>
      <c r="I33" s="5">
        <f t="shared" si="2"/>
        <v>0.88889406050747088</v>
      </c>
      <c r="J33" s="20" t="s">
        <v>12</v>
      </c>
    </row>
    <row r="34" spans="1:10" ht="24" x14ac:dyDescent="0.25">
      <c r="A34" s="18" t="s">
        <v>43</v>
      </c>
      <c r="B34" s="2" t="s">
        <v>44</v>
      </c>
      <c r="C34" s="6" t="s">
        <v>46</v>
      </c>
      <c r="D34" s="1">
        <v>2020</v>
      </c>
      <c r="E34" s="1">
        <v>60</v>
      </c>
      <c r="F34" s="1">
        <v>74</v>
      </c>
      <c r="G34" s="5">
        <f t="shared" si="0"/>
        <v>0.81081081081081086</v>
      </c>
      <c r="H34" s="5">
        <f t="shared" si="1"/>
        <v>0.72157315879384976</v>
      </c>
      <c r="I34" s="5">
        <f t="shared" si="2"/>
        <v>0.90004846282777196</v>
      </c>
      <c r="J34" s="20" t="s">
        <v>12</v>
      </c>
    </row>
    <row r="35" spans="1:10" ht="24" x14ac:dyDescent="0.25">
      <c r="A35" s="18" t="s">
        <v>43</v>
      </c>
      <c r="B35" s="2" t="s">
        <v>44</v>
      </c>
      <c r="C35" s="6" t="s">
        <v>47</v>
      </c>
      <c r="D35" s="1">
        <v>2020</v>
      </c>
      <c r="E35" s="1">
        <v>21</v>
      </c>
      <c r="F35" s="1">
        <v>74</v>
      </c>
      <c r="G35" s="5">
        <f t="shared" si="0"/>
        <v>0.28378378378378377</v>
      </c>
      <c r="H35" s="5">
        <f t="shared" si="1"/>
        <v>0.18106353231316175</v>
      </c>
      <c r="I35" s="5">
        <f t="shared" si="2"/>
        <v>0.3865040352544058</v>
      </c>
      <c r="J35" s="20" t="s">
        <v>12</v>
      </c>
    </row>
    <row r="36" spans="1:10" ht="24" x14ac:dyDescent="0.25">
      <c r="A36" s="18" t="s">
        <v>43</v>
      </c>
      <c r="B36" s="2" t="s">
        <v>44</v>
      </c>
      <c r="C36" s="6" t="s">
        <v>48</v>
      </c>
      <c r="D36" s="1">
        <v>2020</v>
      </c>
      <c r="E36" s="1">
        <v>58</v>
      </c>
      <c r="F36" s="1">
        <v>74</v>
      </c>
      <c r="G36" s="5">
        <f t="shared" si="0"/>
        <v>0.78378378378378377</v>
      </c>
      <c r="H36" s="5">
        <f t="shared" si="1"/>
        <v>0.68998818076215618</v>
      </c>
      <c r="I36" s="5">
        <f t="shared" si="2"/>
        <v>0.87757938680541137</v>
      </c>
      <c r="J36" s="20" t="s">
        <v>12</v>
      </c>
    </row>
    <row r="37" spans="1:10" ht="24" x14ac:dyDescent="0.25">
      <c r="A37" s="18" t="s">
        <v>43</v>
      </c>
      <c r="B37" s="2" t="s">
        <v>44</v>
      </c>
      <c r="C37" s="6" t="s">
        <v>34</v>
      </c>
      <c r="D37" s="1">
        <v>2020</v>
      </c>
      <c r="E37" s="1">
        <v>20</v>
      </c>
      <c r="F37" s="1">
        <v>74</v>
      </c>
      <c r="G37" s="5">
        <f t="shared" si="0"/>
        <v>0.27027027027027029</v>
      </c>
      <c r="H37" s="5">
        <f t="shared" si="1"/>
        <v>0.16908428391875574</v>
      </c>
      <c r="I37" s="5">
        <f t="shared" si="2"/>
        <v>0.37145625662178483</v>
      </c>
      <c r="J37" s="20" t="s">
        <v>12</v>
      </c>
    </row>
    <row r="38" spans="1:10" ht="24" x14ac:dyDescent="0.25">
      <c r="A38" s="18" t="s">
        <v>49</v>
      </c>
      <c r="B38" s="2" t="s">
        <v>50</v>
      </c>
      <c r="C38" s="2" t="s">
        <v>50</v>
      </c>
      <c r="D38" s="1">
        <v>2020</v>
      </c>
      <c r="E38" s="1">
        <v>600</v>
      </c>
      <c r="F38" s="1">
        <v>953</v>
      </c>
      <c r="G38" s="5">
        <f t="shared" si="0"/>
        <v>0.62959076600209862</v>
      </c>
      <c r="H38" s="5">
        <f t="shared" si="1"/>
        <v>0.59893023314585181</v>
      </c>
      <c r="I38" s="5">
        <f t="shared" si="2"/>
        <v>0.66025129885834544</v>
      </c>
      <c r="J38" s="20" t="s">
        <v>12</v>
      </c>
    </row>
    <row r="39" spans="1:10" ht="24" x14ac:dyDescent="0.25">
      <c r="A39" s="18" t="s">
        <v>51</v>
      </c>
      <c r="B39" s="2" t="s">
        <v>52</v>
      </c>
      <c r="C39" s="2" t="s">
        <v>52</v>
      </c>
      <c r="D39" s="1">
        <v>2020</v>
      </c>
      <c r="E39" s="1">
        <v>224</v>
      </c>
      <c r="F39" s="1">
        <v>342</v>
      </c>
      <c r="G39" s="5">
        <f t="shared" si="0"/>
        <v>0.65497076023391809</v>
      </c>
      <c r="H39" s="5">
        <f t="shared" si="1"/>
        <v>0.6045880036739113</v>
      </c>
      <c r="I39" s="5">
        <f t="shared" si="2"/>
        <v>0.70535351679392488</v>
      </c>
      <c r="J39" s="20" t="s">
        <v>12</v>
      </c>
    </row>
    <row r="40" spans="1:10" ht="24" x14ac:dyDescent="0.25">
      <c r="A40" s="18" t="s">
        <v>53</v>
      </c>
      <c r="B40" s="2" t="s">
        <v>54</v>
      </c>
      <c r="C40" s="2" t="s">
        <v>54</v>
      </c>
      <c r="D40" s="1">
        <v>2020</v>
      </c>
      <c r="E40" s="1">
        <v>234</v>
      </c>
      <c r="F40" s="1">
        <v>348</v>
      </c>
      <c r="G40" s="5">
        <f t="shared" si="0"/>
        <v>0.67241379310344829</v>
      </c>
      <c r="H40" s="5">
        <f t="shared" si="1"/>
        <v>0.62310236732349</v>
      </c>
      <c r="I40" s="5">
        <f t="shared" si="2"/>
        <v>0.72172521888340657</v>
      </c>
      <c r="J40" s="20" t="s">
        <v>12</v>
      </c>
    </row>
    <row r="41" spans="1:10" ht="24" x14ac:dyDescent="0.25">
      <c r="A41" s="18" t="s">
        <v>55</v>
      </c>
      <c r="B41" s="2" t="s">
        <v>56</v>
      </c>
      <c r="C41" s="2" t="s">
        <v>56</v>
      </c>
      <c r="D41" s="1">
        <v>2020</v>
      </c>
      <c r="E41" s="1"/>
      <c r="F41" s="1"/>
      <c r="G41" s="5" t="str">
        <f t="shared" si="0"/>
        <v>-</v>
      </c>
      <c r="H41" s="5" t="str">
        <f t="shared" si="1"/>
        <v>-</v>
      </c>
      <c r="I41" s="5" t="str">
        <f t="shared" si="2"/>
        <v>-</v>
      </c>
      <c r="J41" s="20" t="s">
        <v>12</v>
      </c>
    </row>
    <row r="42" spans="1:10" ht="24" x14ac:dyDescent="0.25">
      <c r="A42" s="18" t="s">
        <v>55</v>
      </c>
      <c r="B42" s="2" t="s">
        <v>56</v>
      </c>
      <c r="C42" s="6" t="s">
        <v>57</v>
      </c>
      <c r="D42" s="1">
        <v>2020</v>
      </c>
      <c r="E42" s="1">
        <v>27</v>
      </c>
      <c r="F42" s="1">
        <v>113</v>
      </c>
      <c r="G42" s="5">
        <f t="shared" si="0"/>
        <v>0.23893805309734514</v>
      </c>
      <c r="H42" s="5">
        <f t="shared" si="1"/>
        <v>0.16031144989646459</v>
      </c>
      <c r="I42" s="5">
        <f t="shared" si="2"/>
        <v>0.31756465629822572</v>
      </c>
      <c r="J42" s="20" t="s">
        <v>12</v>
      </c>
    </row>
    <row r="43" spans="1:10" ht="24" x14ac:dyDescent="0.25">
      <c r="A43" s="18" t="s">
        <v>55</v>
      </c>
      <c r="B43" s="2" t="s">
        <v>56</v>
      </c>
      <c r="C43" s="6" t="s">
        <v>58</v>
      </c>
      <c r="D43" s="1">
        <v>2020</v>
      </c>
      <c r="E43" s="1">
        <v>54</v>
      </c>
      <c r="F43" s="1">
        <v>129</v>
      </c>
      <c r="G43" s="5">
        <f t="shared" si="0"/>
        <v>0.41860465116279072</v>
      </c>
      <c r="H43" s="5">
        <f t="shared" si="1"/>
        <v>0.33347143950175862</v>
      </c>
      <c r="I43" s="5">
        <f t="shared" si="2"/>
        <v>0.50373786282382282</v>
      </c>
      <c r="J43" s="20" t="s">
        <v>12</v>
      </c>
    </row>
    <row r="44" spans="1:10" ht="24" x14ac:dyDescent="0.25">
      <c r="A44" s="18" t="s">
        <v>55</v>
      </c>
      <c r="B44" s="2" t="s">
        <v>56</v>
      </c>
      <c r="C44" s="6" t="s">
        <v>59</v>
      </c>
      <c r="D44" s="1">
        <v>2020</v>
      </c>
      <c r="E44" s="1">
        <v>81</v>
      </c>
      <c r="F44" s="1">
        <v>242</v>
      </c>
      <c r="G44" s="5">
        <f t="shared" si="0"/>
        <v>0.33471074380165289</v>
      </c>
      <c r="H44" s="5">
        <f t="shared" si="1"/>
        <v>0.27525573197436121</v>
      </c>
      <c r="I44" s="5">
        <f t="shared" si="2"/>
        <v>0.39416575562894457</v>
      </c>
      <c r="J44" s="20" t="s">
        <v>12</v>
      </c>
    </row>
    <row r="45" spans="1:10" ht="24" x14ac:dyDescent="0.25">
      <c r="A45" s="18" t="s">
        <v>60</v>
      </c>
      <c r="B45" s="2" t="s">
        <v>61</v>
      </c>
      <c r="C45" s="2" t="s">
        <v>61</v>
      </c>
      <c r="D45" s="1">
        <v>2020</v>
      </c>
      <c r="E45" s="1"/>
      <c r="F45" s="1"/>
      <c r="G45" s="5" t="str">
        <f t="shared" si="0"/>
        <v>-</v>
      </c>
      <c r="H45" s="5" t="str">
        <f t="shared" si="1"/>
        <v>-</v>
      </c>
      <c r="I45" s="5" t="str">
        <f t="shared" si="2"/>
        <v>-</v>
      </c>
      <c r="J45" s="20" t="s">
        <v>12</v>
      </c>
    </row>
    <row r="46" spans="1:10" ht="24" x14ac:dyDescent="0.25">
      <c r="A46" s="18" t="s">
        <v>60</v>
      </c>
      <c r="B46" s="2" t="s">
        <v>61</v>
      </c>
      <c r="C46" s="6" t="s">
        <v>62</v>
      </c>
      <c r="D46" s="1">
        <v>2020</v>
      </c>
      <c r="E46" s="1">
        <v>40</v>
      </c>
      <c r="F46" s="1">
        <v>44</v>
      </c>
      <c r="G46" s="5">
        <f t="shared" si="0"/>
        <v>0.90909090909090906</v>
      </c>
      <c r="H46" s="5">
        <f t="shared" si="1"/>
        <v>0.82414606023084724</v>
      </c>
      <c r="I46" s="5">
        <f t="shared" si="2"/>
        <v>0.99403575795097088</v>
      </c>
      <c r="J46" s="20" t="s">
        <v>12</v>
      </c>
    </row>
    <row r="47" spans="1:10" ht="24" x14ac:dyDescent="0.25">
      <c r="A47" s="18" t="s">
        <v>60</v>
      </c>
      <c r="B47" s="2" t="s">
        <v>61</v>
      </c>
      <c r="C47" s="6" t="s">
        <v>63</v>
      </c>
      <c r="D47" s="1">
        <v>2020</v>
      </c>
      <c r="E47" s="1">
        <v>28</v>
      </c>
      <c r="F47" s="1">
        <v>43</v>
      </c>
      <c r="G47" s="5">
        <f t="shared" si="0"/>
        <v>0.65116279069767447</v>
      </c>
      <c r="H47" s="5">
        <f t="shared" si="1"/>
        <v>0.50870768044317416</v>
      </c>
      <c r="I47" s="5">
        <f t="shared" si="2"/>
        <v>0.79361790095217477</v>
      </c>
      <c r="J47" s="20" t="s">
        <v>12</v>
      </c>
    </row>
    <row r="48" spans="1:10" ht="24" x14ac:dyDescent="0.25">
      <c r="A48" s="18" t="s">
        <v>60</v>
      </c>
      <c r="B48" s="2" t="s">
        <v>61</v>
      </c>
      <c r="C48" s="6" t="s">
        <v>64</v>
      </c>
      <c r="D48" s="1">
        <v>2020</v>
      </c>
      <c r="E48" s="1">
        <v>1</v>
      </c>
      <c r="F48" s="1">
        <v>1</v>
      </c>
      <c r="G48" s="5">
        <f t="shared" si="0"/>
        <v>1</v>
      </c>
      <c r="H48" s="5">
        <f t="shared" si="1"/>
        <v>1</v>
      </c>
      <c r="I48" s="5">
        <f t="shared" si="2"/>
        <v>1</v>
      </c>
      <c r="J48" s="20" t="s">
        <v>12</v>
      </c>
    </row>
    <row r="49" spans="1:10" ht="24" x14ac:dyDescent="0.25">
      <c r="A49" s="18" t="s">
        <v>60</v>
      </c>
      <c r="B49" s="2" t="s">
        <v>61</v>
      </c>
      <c r="C49" s="6" t="s">
        <v>59</v>
      </c>
      <c r="D49" s="1">
        <v>2020</v>
      </c>
      <c r="E49" s="1">
        <v>69</v>
      </c>
      <c r="F49" s="1">
        <v>88</v>
      </c>
      <c r="G49" s="5">
        <f t="shared" si="0"/>
        <v>0.78409090909090906</v>
      </c>
      <c r="H49" s="5">
        <f t="shared" si="1"/>
        <v>0.69812358493405446</v>
      </c>
      <c r="I49" s="5">
        <f t="shared" si="2"/>
        <v>0.87005823324776366</v>
      </c>
      <c r="J49" s="20" t="s">
        <v>12</v>
      </c>
    </row>
    <row r="50" spans="1:10" ht="48" x14ac:dyDescent="0.25">
      <c r="A50" s="18" t="s">
        <v>65</v>
      </c>
      <c r="B50" s="2" t="s">
        <v>66</v>
      </c>
      <c r="C50" s="2" t="s">
        <v>66</v>
      </c>
      <c r="D50" s="1">
        <v>2020</v>
      </c>
      <c r="E50" s="1">
        <v>17</v>
      </c>
      <c r="F50" s="1">
        <v>42</v>
      </c>
      <c r="G50" s="5">
        <f t="shared" si="0"/>
        <v>0.40476190476190477</v>
      </c>
      <c r="H50" s="5">
        <f t="shared" si="1"/>
        <v>0.25631313569648934</v>
      </c>
      <c r="I50" s="5">
        <f t="shared" si="2"/>
        <v>0.55321067382732014</v>
      </c>
      <c r="J50" s="20" t="s">
        <v>12</v>
      </c>
    </row>
    <row r="51" spans="1:10" ht="36" x14ac:dyDescent="0.25">
      <c r="A51" s="18" t="s">
        <v>67</v>
      </c>
      <c r="B51" s="2" t="s">
        <v>68</v>
      </c>
      <c r="C51" s="2" t="s">
        <v>68</v>
      </c>
      <c r="D51" s="1">
        <v>2020</v>
      </c>
      <c r="E51" s="1"/>
      <c r="F51" s="1"/>
      <c r="G51" s="5" t="str">
        <f t="shared" si="0"/>
        <v>-</v>
      </c>
      <c r="H51" s="5" t="str">
        <f t="shared" si="1"/>
        <v>-</v>
      </c>
      <c r="I51" s="5" t="str">
        <f t="shared" si="2"/>
        <v>-</v>
      </c>
      <c r="J51" s="20" t="s">
        <v>12</v>
      </c>
    </row>
    <row r="52" spans="1:10" ht="36" x14ac:dyDescent="0.25">
      <c r="A52" s="18" t="s">
        <v>67</v>
      </c>
      <c r="B52" s="2" t="s">
        <v>68</v>
      </c>
      <c r="C52" s="6" t="s">
        <v>69</v>
      </c>
      <c r="D52" s="1">
        <v>2020</v>
      </c>
      <c r="E52" s="1">
        <v>8</v>
      </c>
      <c r="F52" s="1">
        <v>10</v>
      </c>
      <c r="G52" s="5">
        <f t="shared" si="0"/>
        <v>0.8</v>
      </c>
      <c r="H52" s="5">
        <f t="shared" si="1"/>
        <v>0.55207743144279919</v>
      </c>
      <c r="I52" s="5">
        <f t="shared" si="2"/>
        <v>1</v>
      </c>
      <c r="J52" s="20" t="s">
        <v>12</v>
      </c>
    </row>
    <row r="53" spans="1:10" ht="36" x14ac:dyDescent="0.25">
      <c r="A53" s="18" t="s">
        <v>67</v>
      </c>
      <c r="B53" s="2" t="s">
        <v>68</v>
      </c>
      <c r="C53" s="6" t="s">
        <v>70</v>
      </c>
      <c r="D53" s="1">
        <v>2020</v>
      </c>
      <c r="E53" s="1">
        <v>7</v>
      </c>
      <c r="F53" s="1">
        <v>10</v>
      </c>
      <c r="G53" s="5">
        <f t="shared" si="0"/>
        <v>0.7</v>
      </c>
      <c r="H53" s="5">
        <f t="shared" si="1"/>
        <v>0.41596901577468698</v>
      </c>
      <c r="I53" s="5">
        <f t="shared" si="2"/>
        <v>0.98403098422531299</v>
      </c>
      <c r="J53" s="20" t="s">
        <v>12</v>
      </c>
    </row>
    <row r="54" spans="1:10" ht="24" x14ac:dyDescent="0.25">
      <c r="A54" s="18" t="s">
        <v>71</v>
      </c>
      <c r="B54" s="2" t="s">
        <v>72</v>
      </c>
      <c r="C54" s="2" t="s">
        <v>72</v>
      </c>
      <c r="D54" s="1">
        <v>2020</v>
      </c>
      <c r="E54" s="1"/>
      <c r="F54" s="1"/>
      <c r="G54" s="5" t="str">
        <f t="shared" si="0"/>
        <v>-</v>
      </c>
      <c r="H54" s="5" t="str">
        <f t="shared" si="1"/>
        <v>-</v>
      </c>
      <c r="I54" s="5" t="str">
        <f t="shared" si="2"/>
        <v>-</v>
      </c>
      <c r="J54" s="20" t="s">
        <v>12</v>
      </c>
    </row>
    <row r="55" spans="1:10" ht="24" x14ac:dyDescent="0.25">
      <c r="A55" s="18" t="s">
        <v>71</v>
      </c>
      <c r="B55" s="2" t="s">
        <v>72</v>
      </c>
      <c r="C55" s="6" t="s">
        <v>73</v>
      </c>
      <c r="D55" s="1">
        <v>2020</v>
      </c>
      <c r="E55" s="1">
        <v>4</v>
      </c>
      <c r="F55" s="1">
        <v>5</v>
      </c>
      <c r="G55" s="5">
        <f t="shared" si="0"/>
        <v>0.8</v>
      </c>
      <c r="H55" s="5">
        <f t="shared" si="1"/>
        <v>0.44938454112803305</v>
      </c>
      <c r="I55" s="5">
        <f t="shared" si="2"/>
        <v>1</v>
      </c>
      <c r="J55" s="20" t="s">
        <v>12</v>
      </c>
    </row>
    <row r="56" spans="1:10" ht="24" x14ac:dyDescent="0.25">
      <c r="A56" s="18" t="s">
        <v>71</v>
      </c>
      <c r="B56" s="2" t="s">
        <v>72</v>
      </c>
      <c r="C56" s="6" t="s">
        <v>74</v>
      </c>
      <c r="D56" s="1">
        <v>2020</v>
      </c>
      <c r="E56" s="1">
        <v>6</v>
      </c>
      <c r="F56" s="1">
        <v>9</v>
      </c>
      <c r="G56" s="5">
        <f t="shared" si="0"/>
        <v>0.66666666666666663</v>
      </c>
      <c r="H56" s="5">
        <f t="shared" si="1"/>
        <v>0.35868237974985923</v>
      </c>
      <c r="I56" s="5">
        <f t="shared" si="2"/>
        <v>0.97465095358347398</v>
      </c>
      <c r="J56" s="20" t="s">
        <v>12</v>
      </c>
    </row>
    <row r="57" spans="1:10" ht="24" x14ac:dyDescent="0.25">
      <c r="A57" s="18" t="s">
        <v>71</v>
      </c>
      <c r="B57" s="2" t="s">
        <v>72</v>
      </c>
      <c r="C57" s="6" t="s">
        <v>75</v>
      </c>
      <c r="D57" s="1">
        <v>2020</v>
      </c>
      <c r="E57" s="1">
        <v>13</v>
      </c>
      <c r="F57" s="1">
        <v>16</v>
      </c>
      <c r="G57" s="5">
        <f t="shared" si="0"/>
        <v>0.8125</v>
      </c>
      <c r="H57" s="5">
        <f t="shared" si="1"/>
        <v>0.62124693629904904</v>
      </c>
      <c r="I57" s="5">
        <f t="shared" si="2"/>
        <v>1</v>
      </c>
      <c r="J57" s="20" t="s">
        <v>12</v>
      </c>
    </row>
    <row r="58" spans="1:10" ht="24" x14ac:dyDescent="0.25">
      <c r="A58" s="18" t="s">
        <v>71</v>
      </c>
      <c r="B58" s="2" t="s">
        <v>72</v>
      </c>
      <c r="C58" s="6" t="s">
        <v>76</v>
      </c>
      <c r="D58" s="1">
        <v>2020</v>
      </c>
      <c r="E58" s="1">
        <v>20</v>
      </c>
      <c r="F58" s="1">
        <v>25</v>
      </c>
      <c r="G58" s="5">
        <f t="shared" si="0"/>
        <v>0.8</v>
      </c>
      <c r="H58" s="5">
        <f t="shared" si="1"/>
        <v>0.64319999999999999</v>
      </c>
      <c r="I58" s="5">
        <f t="shared" si="2"/>
        <v>0.95680000000000009</v>
      </c>
      <c r="J58" s="20" t="s">
        <v>12</v>
      </c>
    </row>
    <row r="59" spans="1:10" ht="24" x14ac:dyDescent="0.25">
      <c r="A59" s="18" t="s">
        <v>71</v>
      </c>
      <c r="B59" s="2" t="s">
        <v>72</v>
      </c>
      <c r="C59" s="6" t="s">
        <v>59</v>
      </c>
      <c r="D59" s="1">
        <v>2020</v>
      </c>
      <c r="E59" s="1">
        <v>43</v>
      </c>
      <c r="F59" s="1">
        <v>55</v>
      </c>
      <c r="G59" s="5">
        <f t="shared" si="0"/>
        <v>0.78181818181818186</v>
      </c>
      <c r="H59" s="5">
        <f t="shared" si="1"/>
        <v>0.67266487734788938</v>
      </c>
      <c r="I59" s="5">
        <f t="shared" si="2"/>
        <v>0.89097148628847433</v>
      </c>
      <c r="J59" s="20" t="s">
        <v>12</v>
      </c>
    </row>
    <row r="60" spans="1:10" ht="24" x14ac:dyDescent="0.25">
      <c r="A60" s="18" t="s">
        <v>77</v>
      </c>
      <c r="B60" s="2" t="s">
        <v>78</v>
      </c>
      <c r="C60" s="2" t="s">
        <v>78</v>
      </c>
      <c r="D60" s="1">
        <v>2020</v>
      </c>
      <c r="E60" s="1">
        <v>179</v>
      </c>
      <c r="F60" s="1">
        <v>411</v>
      </c>
      <c r="G60" s="5">
        <f t="shared" si="0"/>
        <v>0.43552311435523117</v>
      </c>
      <c r="H60" s="5">
        <f t="shared" si="1"/>
        <v>0.38758688755322884</v>
      </c>
      <c r="I60" s="5">
        <f t="shared" si="2"/>
        <v>0.48345934115723349</v>
      </c>
      <c r="J60" s="20" t="s">
        <v>12</v>
      </c>
    </row>
    <row r="61" spans="1:10" ht="36" x14ac:dyDescent="0.25">
      <c r="A61" s="18" t="s">
        <v>79</v>
      </c>
      <c r="B61" s="2" t="s">
        <v>80</v>
      </c>
      <c r="C61" s="2" t="s">
        <v>80</v>
      </c>
      <c r="D61" s="1">
        <v>2020</v>
      </c>
      <c r="E61" s="1">
        <v>4</v>
      </c>
      <c r="F61" s="1">
        <v>6</v>
      </c>
      <c r="G61" s="5">
        <f t="shared" si="0"/>
        <v>0.66666666666666663</v>
      </c>
      <c r="H61" s="5">
        <f t="shared" si="1"/>
        <v>0.28946449079611114</v>
      </c>
      <c r="I61" s="5">
        <f t="shared" si="2"/>
        <v>1</v>
      </c>
      <c r="J61" s="20" t="s">
        <v>12</v>
      </c>
    </row>
    <row r="62" spans="1:10" ht="48" x14ac:dyDescent="0.25">
      <c r="A62" s="18" t="s">
        <v>81</v>
      </c>
      <c r="B62" s="2" t="s">
        <v>82</v>
      </c>
      <c r="C62" s="2" t="s">
        <v>82</v>
      </c>
      <c r="D62" s="1">
        <v>2020</v>
      </c>
      <c r="E62" s="1"/>
      <c r="F62" s="1"/>
      <c r="G62" s="5" t="str">
        <f t="shared" si="0"/>
        <v>-</v>
      </c>
      <c r="H62" s="5" t="str">
        <f t="shared" si="1"/>
        <v>-</v>
      </c>
      <c r="I62" s="5" t="str">
        <f t="shared" si="2"/>
        <v>-</v>
      </c>
      <c r="J62" s="20" t="s">
        <v>12</v>
      </c>
    </row>
    <row r="63" spans="1:10" ht="48" x14ac:dyDescent="0.25">
      <c r="A63" s="18" t="s">
        <v>81</v>
      </c>
      <c r="B63" s="2" t="s">
        <v>82</v>
      </c>
      <c r="C63" s="6" t="s">
        <v>83</v>
      </c>
      <c r="D63" s="1">
        <v>2020</v>
      </c>
      <c r="E63" s="1">
        <v>55</v>
      </c>
      <c r="F63" s="1">
        <v>68</v>
      </c>
      <c r="G63" s="5">
        <f t="shared" si="0"/>
        <v>0.80882352941176472</v>
      </c>
      <c r="H63" s="5">
        <f t="shared" si="1"/>
        <v>0.71535923683229663</v>
      </c>
      <c r="I63" s="5">
        <f t="shared" si="2"/>
        <v>0.90228782199123281</v>
      </c>
      <c r="J63" s="20" t="s">
        <v>12</v>
      </c>
    </row>
    <row r="64" spans="1:10" ht="48" x14ac:dyDescent="0.25">
      <c r="A64" s="18" t="s">
        <v>81</v>
      </c>
      <c r="B64" s="2" t="s">
        <v>82</v>
      </c>
      <c r="C64" s="6" t="s">
        <v>84</v>
      </c>
      <c r="D64" s="1">
        <v>2020</v>
      </c>
      <c r="E64" s="1">
        <v>48</v>
      </c>
      <c r="F64" s="1">
        <v>55</v>
      </c>
      <c r="G64" s="5">
        <f t="shared" si="0"/>
        <v>0.87272727272727268</v>
      </c>
      <c r="H64" s="5">
        <f t="shared" si="1"/>
        <v>0.78464638646687146</v>
      </c>
      <c r="I64" s="5">
        <f t="shared" si="2"/>
        <v>0.96080815898767391</v>
      </c>
      <c r="J64" s="20" t="s">
        <v>12</v>
      </c>
    </row>
    <row r="65" spans="1:10" ht="48" x14ac:dyDescent="0.25">
      <c r="A65" s="18" t="s">
        <v>81</v>
      </c>
      <c r="B65" s="2" t="s">
        <v>82</v>
      </c>
      <c r="C65" s="6" t="s">
        <v>85</v>
      </c>
      <c r="D65" s="1">
        <v>2020</v>
      </c>
      <c r="E65" s="1">
        <v>24</v>
      </c>
      <c r="F65" s="1">
        <v>27</v>
      </c>
      <c r="G65" s="5">
        <f t="shared" si="0"/>
        <v>0.88888888888888884</v>
      </c>
      <c r="H65" s="5">
        <f t="shared" si="1"/>
        <v>0.77034568158382632</v>
      </c>
      <c r="I65" s="5">
        <f t="shared" si="2"/>
        <v>1</v>
      </c>
      <c r="J65" s="20" t="s">
        <v>12</v>
      </c>
    </row>
    <row r="66" spans="1:10" ht="48" x14ac:dyDescent="0.25">
      <c r="A66" s="18" t="s">
        <v>81</v>
      </c>
      <c r="B66" s="2" t="s">
        <v>82</v>
      </c>
      <c r="C66" s="6" t="s">
        <v>86</v>
      </c>
      <c r="D66" s="1">
        <v>2020</v>
      </c>
      <c r="E66" s="1">
        <v>21</v>
      </c>
      <c r="F66" s="1">
        <v>24</v>
      </c>
      <c r="G66" s="5">
        <f t="shared" si="0"/>
        <v>0.875</v>
      </c>
      <c r="H66" s="5">
        <f t="shared" si="1"/>
        <v>0.74268487740750622</v>
      </c>
      <c r="I66" s="5">
        <f t="shared" si="2"/>
        <v>1</v>
      </c>
      <c r="J66" s="20" t="s">
        <v>12</v>
      </c>
    </row>
    <row r="67" spans="1:10" ht="48" x14ac:dyDescent="0.25">
      <c r="A67" s="18" t="s">
        <v>81</v>
      </c>
      <c r="B67" s="2" t="s">
        <v>82</v>
      </c>
      <c r="C67" s="6" t="s">
        <v>87</v>
      </c>
      <c r="D67" s="1">
        <v>2020</v>
      </c>
      <c r="E67" s="1">
        <v>79</v>
      </c>
      <c r="F67" s="1">
        <v>95</v>
      </c>
      <c r="G67" s="5">
        <f t="shared" si="0"/>
        <v>0.83157894736842108</v>
      </c>
      <c r="H67" s="5">
        <f t="shared" si="1"/>
        <v>0.75632241549419699</v>
      </c>
      <c r="I67" s="5">
        <f t="shared" si="2"/>
        <v>0.90683547924264518</v>
      </c>
      <c r="J67" s="20" t="s">
        <v>12</v>
      </c>
    </row>
    <row r="68" spans="1:10" ht="48" x14ac:dyDescent="0.25">
      <c r="A68" s="18" t="s">
        <v>81</v>
      </c>
      <c r="B68" s="2" t="s">
        <v>82</v>
      </c>
      <c r="C68" s="6" t="s">
        <v>88</v>
      </c>
      <c r="D68" s="1">
        <v>2020</v>
      </c>
      <c r="E68" s="1">
        <v>69</v>
      </c>
      <c r="F68" s="1">
        <v>79</v>
      </c>
      <c r="G68" s="5">
        <f t="shared" si="0"/>
        <v>0.87341772151898733</v>
      </c>
      <c r="H68" s="5">
        <f t="shared" si="1"/>
        <v>0.80009476304509297</v>
      </c>
      <c r="I68" s="5">
        <f t="shared" si="2"/>
        <v>0.9467406799928817</v>
      </c>
      <c r="J68" s="20" t="s">
        <v>12</v>
      </c>
    </row>
    <row r="69" spans="1:10" ht="24" x14ac:dyDescent="0.25">
      <c r="A69" s="18" t="s">
        <v>89</v>
      </c>
      <c r="B69" s="2" t="s">
        <v>90</v>
      </c>
      <c r="C69" s="2" t="s">
        <v>90</v>
      </c>
      <c r="D69" s="1">
        <v>2020</v>
      </c>
      <c r="E69" s="1"/>
      <c r="F69" s="1"/>
      <c r="G69" s="5" t="str">
        <f t="shared" ref="G69:G124" si="3">IF(F69="","-",E69/F69)</f>
        <v>-</v>
      </c>
      <c r="H69" s="5" t="str">
        <f t="shared" ref="H69:H172" si="4">IFERROR(IF($G69-1.96*SQRT($G69*(1-$G69)/$F69)&lt;0,0,$G69-1.96*SQRT($G69*(1-$G69)/$F69)),"-")</f>
        <v>-</v>
      </c>
      <c r="I69" s="5" t="str">
        <f t="shared" ref="I69:I172" si="5">IFERROR(IF($G69+1.96*SQRT($G69*(1-$G69)/$F69)&gt;1,1,$G69+1.96*SQRT($G69*(1-$G69)/$F69)),"-")</f>
        <v>-</v>
      </c>
      <c r="J69" s="20" t="s">
        <v>12</v>
      </c>
    </row>
    <row r="70" spans="1:10" ht="24" x14ac:dyDescent="0.25">
      <c r="A70" s="18" t="s">
        <v>89</v>
      </c>
      <c r="B70" s="2" t="s">
        <v>90</v>
      </c>
      <c r="C70" s="6" t="s">
        <v>91</v>
      </c>
      <c r="D70" s="1">
        <v>2020</v>
      </c>
      <c r="E70" s="1">
        <v>2</v>
      </c>
      <c r="F70" s="1">
        <v>19</v>
      </c>
      <c r="G70" s="5">
        <f t="shared" si="3"/>
        <v>0.10526315789473684</v>
      </c>
      <c r="H70" s="5">
        <f t="shared" si="4"/>
        <v>0</v>
      </c>
      <c r="I70" s="5">
        <f t="shared" si="5"/>
        <v>0.24325872273236626</v>
      </c>
      <c r="J70" s="20" t="s">
        <v>12</v>
      </c>
    </row>
    <row r="71" spans="1:10" ht="24" x14ac:dyDescent="0.25">
      <c r="A71" s="18" t="s">
        <v>89</v>
      </c>
      <c r="B71" s="2" t="s">
        <v>90</v>
      </c>
      <c r="C71" s="6" t="s">
        <v>92</v>
      </c>
      <c r="D71" s="1">
        <v>2020</v>
      </c>
      <c r="E71" s="1">
        <v>2</v>
      </c>
      <c r="F71" s="1">
        <v>19</v>
      </c>
      <c r="G71" s="5">
        <f t="shared" si="3"/>
        <v>0.10526315789473684</v>
      </c>
      <c r="H71" s="5">
        <f t="shared" si="4"/>
        <v>0</v>
      </c>
      <c r="I71" s="5">
        <f t="shared" si="5"/>
        <v>0.24325872273236626</v>
      </c>
      <c r="J71" s="20" t="s">
        <v>12</v>
      </c>
    </row>
    <row r="72" spans="1:10" ht="24" x14ac:dyDescent="0.25">
      <c r="A72" s="18" t="s">
        <v>89</v>
      </c>
      <c r="B72" s="2" t="s">
        <v>90</v>
      </c>
      <c r="C72" s="6" t="s">
        <v>93</v>
      </c>
      <c r="D72" s="1">
        <v>2020</v>
      </c>
      <c r="E72" s="1">
        <v>0</v>
      </c>
      <c r="F72" s="1">
        <v>19</v>
      </c>
      <c r="G72" s="5">
        <f t="shared" si="3"/>
        <v>0</v>
      </c>
      <c r="H72" s="5">
        <f t="shared" si="4"/>
        <v>0</v>
      </c>
      <c r="I72" s="5">
        <f t="shared" si="5"/>
        <v>0</v>
      </c>
      <c r="J72" s="20" t="s">
        <v>12</v>
      </c>
    </row>
    <row r="73" spans="1:10" ht="24" x14ac:dyDescent="0.25">
      <c r="A73" s="18" t="s">
        <v>89</v>
      </c>
      <c r="B73" s="2" t="s">
        <v>90</v>
      </c>
      <c r="C73" s="6" t="s">
        <v>94</v>
      </c>
      <c r="D73" s="1">
        <v>2020</v>
      </c>
      <c r="E73" s="1">
        <v>0</v>
      </c>
      <c r="F73" s="1">
        <v>19</v>
      </c>
      <c r="G73" s="5">
        <f t="shared" si="3"/>
        <v>0</v>
      </c>
      <c r="H73" s="5">
        <f t="shared" si="4"/>
        <v>0</v>
      </c>
      <c r="I73" s="5">
        <f t="shared" si="5"/>
        <v>0</v>
      </c>
      <c r="J73" s="20" t="s">
        <v>12</v>
      </c>
    </row>
    <row r="74" spans="1:10" ht="24" x14ac:dyDescent="0.25">
      <c r="A74" s="18" t="s">
        <v>89</v>
      </c>
      <c r="B74" s="2" t="s">
        <v>90</v>
      </c>
      <c r="C74" s="6" t="s">
        <v>95</v>
      </c>
      <c r="D74" s="1">
        <v>2020</v>
      </c>
      <c r="E74" s="1">
        <v>0</v>
      </c>
      <c r="F74" s="1">
        <v>2</v>
      </c>
      <c r="G74" s="5">
        <f t="shared" si="3"/>
        <v>0</v>
      </c>
      <c r="H74" s="5">
        <f t="shared" si="4"/>
        <v>0</v>
      </c>
      <c r="I74" s="5">
        <f t="shared" si="5"/>
        <v>0</v>
      </c>
      <c r="J74" s="20" t="s">
        <v>12</v>
      </c>
    </row>
    <row r="75" spans="1:10" ht="24" x14ac:dyDescent="0.25">
      <c r="A75" s="18" t="s">
        <v>89</v>
      </c>
      <c r="B75" s="2" t="s">
        <v>90</v>
      </c>
      <c r="C75" s="6" t="s">
        <v>96</v>
      </c>
      <c r="D75" s="1">
        <v>2020</v>
      </c>
      <c r="E75" s="1">
        <v>0</v>
      </c>
      <c r="F75" s="1">
        <v>2</v>
      </c>
      <c r="G75" s="5">
        <f t="shared" si="3"/>
        <v>0</v>
      </c>
      <c r="H75" s="5">
        <f t="shared" si="4"/>
        <v>0</v>
      </c>
      <c r="I75" s="5">
        <f t="shared" si="5"/>
        <v>0</v>
      </c>
      <c r="J75" s="20" t="s">
        <v>12</v>
      </c>
    </row>
    <row r="76" spans="1:10" ht="24" x14ac:dyDescent="0.25">
      <c r="A76" s="18" t="s">
        <v>89</v>
      </c>
      <c r="B76" s="2" t="s">
        <v>90</v>
      </c>
      <c r="C76" s="6" t="s">
        <v>97</v>
      </c>
      <c r="D76" s="1">
        <v>2020</v>
      </c>
      <c r="E76" s="1">
        <v>0</v>
      </c>
      <c r="F76" s="1">
        <v>2</v>
      </c>
      <c r="G76" s="5">
        <f t="shared" si="3"/>
        <v>0</v>
      </c>
      <c r="H76" s="5">
        <f t="shared" si="4"/>
        <v>0</v>
      </c>
      <c r="I76" s="5">
        <f t="shared" si="5"/>
        <v>0</v>
      </c>
      <c r="J76" s="20" t="s">
        <v>12</v>
      </c>
    </row>
    <row r="77" spans="1:10" ht="24" x14ac:dyDescent="0.25">
      <c r="A77" s="18" t="s">
        <v>89</v>
      </c>
      <c r="B77" s="2" t="s">
        <v>90</v>
      </c>
      <c r="C77" s="6" t="s">
        <v>98</v>
      </c>
      <c r="D77" s="1">
        <v>2020</v>
      </c>
      <c r="E77" s="1">
        <v>0</v>
      </c>
      <c r="F77" s="1">
        <v>2</v>
      </c>
      <c r="G77" s="5">
        <f t="shared" si="3"/>
        <v>0</v>
      </c>
      <c r="H77" s="5">
        <f t="shared" si="4"/>
        <v>0</v>
      </c>
      <c r="I77" s="5">
        <f t="shared" si="5"/>
        <v>0</v>
      </c>
      <c r="J77" s="20" t="s">
        <v>12</v>
      </c>
    </row>
    <row r="78" spans="1:10" ht="24" x14ac:dyDescent="0.25">
      <c r="A78" s="18" t="s">
        <v>89</v>
      </c>
      <c r="B78" s="2" t="s">
        <v>90</v>
      </c>
      <c r="C78" s="6" t="s">
        <v>99</v>
      </c>
      <c r="D78" s="1">
        <v>2020</v>
      </c>
      <c r="E78" s="1">
        <v>2</v>
      </c>
      <c r="F78" s="1">
        <v>21</v>
      </c>
      <c r="G78" s="5">
        <f t="shared" si="3"/>
        <v>9.5238095238095233E-2</v>
      </c>
      <c r="H78" s="5">
        <f t="shared" si="4"/>
        <v>0</v>
      </c>
      <c r="I78" s="5">
        <f t="shared" si="5"/>
        <v>0.22078873427654441</v>
      </c>
      <c r="J78" s="20" t="s">
        <v>12</v>
      </c>
    </row>
    <row r="79" spans="1:10" ht="24" x14ac:dyDescent="0.25">
      <c r="A79" s="18" t="s">
        <v>89</v>
      </c>
      <c r="B79" s="2" t="s">
        <v>90</v>
      </c>
      <c r="C79" s="6" t="s">
        <v>100</v>
      </c>
      <c r="D79" s="1">
        <v>2020</v>
      </c>
      <c r="E79" s="1">
        <v>2</v>
      </c>
      <c r="F79" s="1">
        <v>21</v>
      </c>
      <c r="G79" s="5">
        <f t="shared" si="3"/>
        <v>9.5238095238095233E-2</v>
      </c>
      <c r="H79" s="5">
        <f t="shared" si="4"/>
        <v>0</v>
      </c>
      <c r="I79" s="5">
        <f t="shared" si="5"/>
        <v>0.22078873427654441</v>
      </c>
      <c r="J79" s="20" t="s">
        <v>12</v>
      </c>
    </row>
    <row r="80" spans="1:10" ht="24" x14ac:dyDescent="0.25">
      <c r="A80" s="18" t="s">
        <v>89</v>
      </c>
      <c r="B80" s="2" t="s">
        <v>90</v>
      </c>
      <c r="C80" s="6" t="s">
        <v>101</v>
      </c>
      <c r="D80" s="1">
        <v>2020</v>
      </c>
      <c r="E80" s="1">
        <v>0</v>
      </c>
      <c r="F80" s="1">
        <v>21</v>
      </c>
      <c r="G80" s="5">
        <f t="shared" si="3"/>
        <v>0</v>
      </c>
      <c r="H80" s="5">
        <f t="shared" si="4"/>
        <v>0</v>
      </c>
      <c r="I80" s="5">
        <f t="shared" si="5"/>
        <v>0</v>
      </c>
      <c r="J80" s="20" t="s">
        <v>12</v>
      </c>
    </row>
    <row r="81" spans="1:10" ht="24" x14ac:dyDescent="0.25">
      <c r="A81" s="18" t="s">
        <v>89</v>
      </c>
      <c r="B81" s="2" t="s">
        <v>90</v>
      </c>
      <c r="C81" s="6" t="s">
        <v>102</v>
      </c>
      <c r="D81" s="1">
        <v>2020</v>
      </c>
      <c r="E81" s="1">
        <v>0</v>
      </c>
      <c r="F81" s="1">
        <v>21</v>
      </c>
      <c r="G81" s="5">
        <f t="shared" si="3"/>
        <v>0</v>
      </c>
      <c r="H81" s="5">
        <f t="shared" si="4"/>
        <v>0</v>
      </c>
      <c r="I81" s="5">
        <f t="shared" si="5"/>
        <v>0</v>
      </c>
      <c r="J81" s="20" t="s">
        <v>12</v>
      </c>
    </row>
    <row r="82" spans="1:10" ht="24" x14ac:dyDescent="0.25">
      <c r="A82" s="18" t="s">
        <v>103</v>
      </c>
      <c r="B82" s="2" t="s">
        <v>104</v>
      </c>
      <c r="C82" s="2" t="s">
        <v>104</v>
      </c>
      <c r="D82" s="1">
        <v>2020</v>
      </c>
      <c r="E82" s="1"/>
      <c r="F82" s="1"/>
      <c r="G82" s="5" t="str">
        <f t="shared" si="3"/>
        <v>-</v>
      </c>
      <c r="H82" s="5" t="str">
        <f t="shared" si="4"/>
        <v>-</v>
      </c>
      <c r="I82" s="5" t="str">
        <f t="shared" si="5"/>
        <v>-</v>
      </c>
      <c r="J82" s="20" t="s">
        <v>12</v>
      </c>
    </row>
    <row r="83" spans="1:10" ht="24" x14ac:dyDescent="0.25">
      <c r="A83" s="18" t="s">
        <v>103</v>
      </c>
      <c r="B83" s="2" t="s">
        <v>104</v>
      </c>
      <c r="C83" s="6" t="s">
        <v>105</v>
      </c>
      <c r="D83" s="1">
        <v>2020</v>
      </c>
      <c r="E83" s="1">
        <v>322</v>
      </c>
      <c r="F83" s="1">
        <v>392</v>
      </c>
      <c r="G83" s="5">
        <f t="shared" si="3"/>
        <v>0.8214285714285714</v>
      </c>
      <c r="H83" s="5">
        <f t="shared" si="4"/>
        <v>0.7835141942083137</v>
      </c>
      <c r="I83" s="5">
        <f t="shared" si="5"/>
        <v>0.8593429486488291</v>
      </c>
      <c r="J83" s="20" t="s">
        <v>12</v>
      </c>
    </row>
    <row r="84" spans="1:10" ht="24" x14ac:dyDescent="0.25">
      <c r="A84" s="18" t="s">
        <v>103</v>
      </c>
      <c r="B84" s="2" t="s">
        <v>104</v>
      </c>
      <c r="C84" s="7" t="s">
        <v>106</v>
      </c>
      <c r="D84" s="1">
        <v>2020</v>
      </c>
      <c r="E84" s="1">
        <v>174</v>
      </c>
      <c r="F84" s="1">
        <v>392</v>
      </c>
      <c r="G84" s="5">
        <f t="shared" si="3"/>
        <v>0.44387755102040816</v>
      </c>
      <c r="H84" s="5">
        <f t="shared" si="4"/>
        <v>0.39469287197234254</v>
      </c>
      <c r="I84" s="5">
        <f t="shared" si="5"/>
        <v>0.49306223006847377</v>
      </c>
      <c r="J84" s="20" t="s">
        <v>12</v>
      </c>
    </row>
    <row r="85" spans="1:10" ht="24" x14ac:dyDescent="0.25">
      <c r="A85" s="18" t="s">
        <v>103</v>
      </c>
      <c r="B85" s="2" t="s">
        <v>104</v>
      </c>
      <c r="C85" s="7" t="s">
        <v>107</v>
      </c>
      <c r="D85" s="1">
        <v>2020</v>
      </c>
      <c r="E85" s="1">
        <v>186</v>
      </c>
      <c r="F85" s="1">
        <v>392</v>
      </c>
      <c r="G85" s="5">
        <f t="shared" si="3"/>
        <v>0.47448979591836737</v>
      </c>
      <c r="H85" s="5">
        <f t="shared" si="4"/>
        <v>0.4250567862084621</v>
      </c>
      <c r="I85" s="5">
        <f t="shared" si="5"/>
        <v>0.52392280562827265</v>
      </c>
      <c r="J85" s="20" t="s">
        <v>12</v>
      </c>
    </row>
    <row r="86" spans="1:10" ht="24" x14ac:dyDescent="0.25">
      <c r="A86" s="18" t="s">
        <v>103</v>
      </c>
      <c r="B86" s="2" t="s">
        <v>104</v>
      </c>
      <c r="C86" s="6" t="s">
        <v>108</v>
      </c>
      <c r="D86" s="1">
        <v>2020</v>
      </c>
      <c r="E86" s="1">
        <v>216</v>
      </c>
      <c r="F86" s="1">
        <v>392</v>
      </c>
      <c r="G86" s="5">
        <f t="shared" si="3"/>
        <v>0.55102040816326525</v>
      </c>
      <c r="H86" s="5">
        <f t="shared" si="4"/>
        <v>0.50178129976436781</v>
      </c>
      <c r="I86" s="5">
        <f t="shared" si="5"/>
        <v>0.6002595165621627</v>
      </c>
      <c r="J86" s="20" t="s">
        <v>12</v>
      </c>
    </row>
    <row r="87" spans="1:10" ht="24" x14ac:dyDescent="0.25">
      <c r="A87" s="18" t="s">
        <v>103</v>
      </c>
      <c r="B87" s="2" t="s">
        <v>104</v>
      </c>
      <c r="C87" s="6" t="s">
        <v>109</v>
      </c>
      <c r="D87" s="1">
        <v>2020</v>
      </c>
      <c r="E87" s="1">
        <v>186</v>
      </c>
      <c r="F87" s="1">
        <v>392</v>
      </c>
      <c r="G87" s="5">
        <f t="shared" si="3"/>
        <v>0.47448979591836737</v>
      </c>
      <c r="H87" s="5">
        <f t="shared" si="4"/>
        <v>0.4250567862084621</v>
      </c>
      <c r="I87" s="5">
        <f t="shared" si="5"/>
        <v>0.52392280562827265</v>
      </c>
      <c r="J87" s="20" t="s">
        <v>12</v>
      </c>
    </row>
    <row r="88" spans="1:10" ht="36" x14ac:dyDescent="0.25">
      <c r="A88" s="18" t="s">
        <v>110</v>
      </c>
      <c r="B88" s="2" t="s">
        <v>111</v>
      </c>
      <c r="C88" s="2" t="s">
        <v>111</v>
      </c>
      <c r="D88" s="1">
        <v>2020</v>
      </c>
      <c r="E88" s="1"/>
      <c r="F88" s="1"/>
      <c r="G88" s="5" t="str">
        <f t="shared" si="3"/>
        <v>-</v>
      </c>
      <c r="H88" s="5" t="str">
        <f t="shared" si="4"/>
        <v>-</v>
      </c>
      <c r="I88" s="5" t="str">
        <f t="shared" si="5"/>
        <v>-</v>
      </c>
      <c r="J88" s="20" t="s">
        <v>12</v>
      </c>
    </row>
    <row r="89" spans="1:10" ht="36" x14ac:dyDescent="0.25">
      <c r="A89" s="18" t="s">
        <v>110</v>
      </c>
      <c r="B89" s="2" t="s">
        <v>111</v>
      </c>
      <c r="C89" s="6" t="s">
        <v>112</v>
      </c>
      <c r="D89" s="1">
        <v>2020</v>
      </c>
      <c r="E89" s="1">
        <v>117</v>
      </c>
      <c r="F89" s="1">
        <v>392</v>
      </c>
      <c r="G89" s="5">
        <f t="shared" si="3"/>
        <v>0.29846938775510207</v>
      </c>
      <c r="H89" s="5">
        <f t="shared" si="4"/>
        <v>0.25317063456236699</v>
      </c>
      <c r="I89" s="5">
        <f t="shared" si="5"/>
        <v>0.34376814094783714</v>
      </c>
      <c r="J89" s="20" t="s">
        <v>12</v>
      </c>
    </row>
    <row r="90" spans="1:10" ht="36" x14ac:dyDescent="0.25">
      <c r="A90" s="18" t="s">
        <v>110</v>
      </c>
      <c r="B90" s="2" t="s">
        <v>111</v>
      </c>
      <c r="C90" s="6" t="s">
        <v>113</v>
      </c>
      <c r="D90" s="1">
        <v>2020</v>
      </c>
      <c r="E90" s="1">
        <v>26</v>
      </c>
      <c r="F90" s="1">
        <v>85</v>
      </c>
      <c r="G90" s="5">
        <f t="shared" si="3"/>
        <v>0.30588235294117649</v>
      </c>
      <c r="H90" s="5">
        <f t="shared" si="4"/>
        <v>0.20792425076371257</v>
      </c>
      <c r="I90" s="5">
        <f t="shared" si="5"/>
        <v>0.40384045511864042</v>
      </c>
      <c r="J90" s="20" t="s">
        <v>12</v>
      </c>
    </row>
    <row r="91" spans="1:10" ht="36" x14ac:dyDescent="0.25">
      <c r="A91" s="18" t="s">
        <v>110</v>
      </c>
      <c r="B91" s="2" t="s">
        <v>111</v>
      </c>
      <c r="C91" s="6" t="s">
        <v>114</v>
      </c>
      <c r="D91" s="1">
        <v>2020</v>
      </c>
      <c r="E91" s="1">
        <v>9</v>
      </c>
      <c r="F91" s="1">
        <v>33</v>
      </c>
      <c r="G91" s="5">
        <f t="shared" si="3"/>
        <v>0.27272727272727271</v>
      </c>
      <c r="H91" s="5">
        <f t="shared" si="4"/>
        <v>0.12077330761563765</v>
      </c>
      <c r="I91" s="5">
        <f t="shared" si="5"/>
        <v>0.42468123783890777</v>
      </c>
      <c r="J91" s="20" t="s">
        <v>12</v>
      </c>
    </row>
    <row r="92" spans="1:10" ht="36" x14ac:dyDescent="0.25">
      <c r="A92" s="18" t="s">
        <v>110</v>
      </c>
      <c r="B92" s="2" t="s">
        <v>111</v>
      </c>
      <c r="C92" s="6" t="s">
        <v>59</v>
      </c>
      <c r="D92" s="1">
        <v>2020</v>
      </c>
      <c r="E92" s="1">
        <v>152</v>
      </c>
      <c r="F92" s="1">
        <v>510</v>
      </c>
      <c r="G92" s="5">
        <f t="shared" si="3"/>
        <v>0.29803921568627451</v>
      </c>
      <c r="H92" s="5">
        <f t="shared" si="4"/>
        <v>0.25834162819874829</v>
      </c>
      <c r="I92" s="5">
        <f t="shared" si="5"/>
        <v>0.33773680317380073</v>
      </c>
      <c r="J92" s="20" t="s">
        <v>12</v>
      </c>
    </row>
    <row r="93" spans="1:10" ht="36" x14ac:dyDescent="0.25">
      <c r="A93" s="18" t="s">
        <v>115</v>
      </c>
      <c r="B93" s="2" t="s">
        <v>116</v>
      </c>
      <c r="C93" s="2" t="s">
        <v>116</v>
      </c>
      <c r="D93" s="1">
        <v>2020</v>
      </c>
      <c r="E93" s="1"/>
      <c r="F93" s="1"/>
      <c r="G93" s="5" t="str">
        <f t="shared" si="3"/>
        <v>-</v>
      </c>
      <c r="H93" s="5" t="str">
        <f t="shared" si="4"/>
        <v>-</v>
      </c>
      <c r="I93" s="5" t="str">
        <f t="shared" si="5"/>
        <v>-</v>
      </c>
      <c r="J93" s="20" t="s">
        <v>12</v>
      </c>
    </row>
    <row r="94" spans="1:10" ht="36" x14ac:dyDescent="0.25">
      <c r="A94" s="18" t="s">
        <v>115</v>
      </c>
      <c r="B94" s="2" t="s">
        <v>116</v>
      </c>
      <c r="C94" s="6" t="s">
        <v>117</v>
      </c>
      <c r="D94" s="1">
        <v>2020</v>
      </c>
      <c r="E94" s="1">
        <v>203</v>
      </c>
      <c r="F94" s="1">
        <v>281</v>
      </c>
      <c r="G94" s="5">
        <f t="shared" si="3"/>
        <v>0.72241992882562278</v>
      </c>
      <c r="H94" s="5">
        <f t="shared" si="4"/>
        <v>0.67006086029922751</v>
      </c>
      <c r="I94" s="5">
        <f t="shared" si="5"/>
        <v>0.77477899735201805</v>
      </c>
      <c r="J94" s="20" t="s">
        <v>12</v>
      </c>
    </row>
    <row r="95" spans="1:10" ht="36" x14ac:dyDescent="0.25">
      <c r="A95" s="18" t="s">
        <v>115</v>
      </c>
      <c r="B95" s="2" t="s">
        <v>116</v>
      </c>
      <c r="C95" s="6" t="s">
        <v>118</v>
      </c>
      <c r="D95" s="1">
        <v>2020</v>
      </c>
      <c r="E95" s="1">
        <v>164</v>
      </c>
      <c r="F95" s="1">
        <v>203</v>
      </c>
      <c r="G95" s="5">
        <f t="shared" si="3"/>
        <v>0.80788177339901479</v>
      </c>
      <c r="H95" s="5">
        <f t="shared" si="4"/>
        <v>0.75368589720125567</v>
      </c>
      <c r="I95" s="5">
        <f t="shared" si="5"/>
        <v>0.86207764959677391</v>
      </c>
      <c r="J95" s="20" t="s">
        <v>12</v>
      </c>
    </row>
    <row r="96" spans="1:10" ht="36" x14ac:dyDescent="0.25">
      <c r="A96" s="18" t="s">
        <v>119</v>
      </c>
      <c r="B96" s="2" t="s">
        <v>120</v>
      </c>
      <c r="C96" s="2" t="s">
        <v>120</v>
      </c>
      <c r="D96" s="1">
        <v>2020</v>
      </c>
      <c r="E96" s="1"/>
      <c r="F96" s="1"/>
      <c r="G96" s="5" t="str">
        <f t="shared" si="3"/>
        <v>-</v>
      </c>
      <c r="H96" s="5" t="str">
        <f t="shared" si="4"/>
        <v>-</v>
      </c>
      <c r="I96" s="5" t="str">
        <f t="shared" si="5"/>
        <v>-</v>
      </c>
      <c r="J96" s="20" t="s">
        <v>12</v>
      </c>
    </row>
    <row r="97" spans="1:10" ht="36" x14ac:dyDescent="0.25">
      <c r="A97" s="18" t="s">
        <v>119</v>
      </c>
      <c r="B97" s="2" t="s">
        <v>120</v>
      </c>
      <c r="C97" s="6" t="s">
        <v>121</v>
      </c>
      <c r="D97" s="1">
        <v>2020</v>
      </c>
      <c r="E97" s="1">
        <v>52</v>
      </c>
      <c r="F97" s="1">
        <v>66</v>
      </c>
      <c r="G97" s="5">
        <f t="shared" si="3"/>
        <v>0.78787878787878785</v>
      </c>
      <c r="H97" s="5">
        <f t="shared" si="4"/>
        <v>0.68924950902740967</v>
      </c>
      <c r="I97" s="5">
        <f t="shared" si="5"/>
        <v>0.88650806673016602</v>
      </c>
      <c r="J97" s="20" t="s">
        <v>12</v>
      </c>
    </row>
    <row r="98" spans="1:10" ht="36" x14ac:dyDescent="0.25">
      <c r="A98" s="18" t="s">
        <v>119</v>
      </c>
      <c r="B98" s="2" t="s">
        <v>120</v>
      </c>
      <c r="C98" s="6" t="s">
        <v>122</v>
      </c>
      <c r="D98" s="1">
        <v>2020</v>
      </c>
      <c r="E98" s="1">
        <v>41</v>
      </c>
      <c r="F98" s="1">
        <v>66</v>
      </c>
      <c r="G98" s="5">
        <f t="shared" si="3"/>
        <v>0.62121212121212122</v>
      </c>
      <c r="H98" s="5">
        <f t="shared" si="4"/>
        <v>0.5041808019507148</v>
      </c>
      <c r="I98" s="5">
        <f t="shared" si="5"/>
        <v>0.73824344047352763</v>
      </c>
      <c r="J98" s="20" t="s">
        <v>12</v>
      </c>
    </row>
    <row r="99" spans="1:10" ht="36" x14ac:dyDescent="0.25">
      <c r="A99" s="18" t="s">
        <v>123</v>
      </c>
      <c r="B99" s="2" t="s">
        <v>124</v>
      </c>
      <c r="C99" s="2" t="s">
        <v>124</v>
      </c>
      <c r="D99" s="1">
        <v>2020</v>
      </c>
      <c r="E99" s="1"/>
      <c r="F99" s="1"/>
      <c r="G99" s="5" t="str">
        <f t="shared" si="3"/>
        <v>-</v>
      </c>
      <c r="H99" s="5" t="str">
        <f t="shared" si="4"/>
        <v>-</v>
      </c>
      <c r="I99" s="5" t="str">
        <f t="shared" si="5"/>
        <v>-</v>
      </c>
      <c r="J99" s="20" t="s">
        <v>12</v>
      </c>
    </row>
    <row r="100" spans="1:10" ht="36" x14ac:dyDescent="0.25">
      <c r="A100" s="18" t="s">
        <v>123</v>
      </c>
      <c r="B100" s="2" t="s">
        <v>124</v>
      </c>
      <c r="C100" s="6" t="s">
        <v>125</v>
      </c>
      <c r="D100" s="1">
        <v>2020</v>
      </c>
      <c r="E100" s="1">
        <v>3</v>
      </c>
      <c r="F100" s="1">
        <v>10</v>
      </c>
      <c r="G100" s="5">
        <f t="shared" si="3"/>
        <v>0.3</v>
      </c>
      <c r="H100" s="5">
        <f t="shared" si="4"/>
        <v>1.5969015774687012E-2</v>
      </c>
      <c r="I100" s="5">
        <f t="shared" si="5"/>
        <v>0.58403098422531297</v>
      </c>
      <c r="J100" s="20" t="s">
        <v>12</v>
      </c>
    </row>
    <row r="101" spans="1:10" ht="36" x14ac:dyDescent="0.25">
      <c r="A101" s="18" t="s">
        <v>123</v>
      </c>
      <c r="B101" s="2" t="s">
        <v>124</v>
      </c>
      <c r="C101" s="6" t="s">
        <v>126</v>
      </c>
      <c r="D101" s="1">
        <v>2020</v>
      </c>
      <c r="E101" s="1">
        <v>1</v>
      </c>
      <c r="F101" s="1">
        <v>2</v>
      </c>
      <c r="G101" s="5">
        <f t="shared" si="3"/>
        <v>0.5</v>
      </c>
      <c r="H101" s="5">
        <f t="shared" si="4"/>
        <v>0</v>
      </c>
      <c r="I101" s="5">
        <f t="shared" si="5"/>
        <v>1</v>
      </c>
      <c r="J101" s="20" t="s">
        <v>12</v>
      </c>
    </row>
    <row r="102" spans="1:10" ht="48" x14ac:dyDescent="0.25">
      <c r="A102" s="18" t="s">
        <v>127</v>
      </c>
      <c r="B102" s="8" t="s">
        <v>128</v>
      </c>
      <c r="C102" s="8" t="s">
        <v>128</v>
      </c>
      <c r="D102" s="1">
        <v>2020</v>
      </c>
      <c r="E102" s="1"/>
      <c r="F102" s="1"/>
      <c r="G102" s="5" t="str">
        <f t="shared" si="3"/>
        <v>-</v>
      </c>
      <c r="H102" s="5" t="str">
        <f t="shared" si="4"/>
        <v>-</v>
      </c>
      <c r="I102" s="5" t="str">
        <f t="shared" si="5"/>
        <v>-</v>
      </c>
      <c r="J102" s="20" t="s">
        <v>12</v>
      </c>
    </row>
    <row r="103" spans="1:10" ht="48" x14ac:dyDescent="0.25">
      <c r="A103" s="18" t="s">
        <v>127</v>
      </c>
      <c r="B103" s="8" t="s">
        <v>128</v>
      </c>
      <c r="C103" s="6" t="s">
        <v>129</v>
      </c>
      <c r="D103" s="1">
        <v>2020</v>
      </c>
      <c r="E103" s="1">
        <v>0</v>
      </c>
      <c r="F103" s="1">
        <v>0</v>
      </c>
      <c r="G103" s="5">
        <v>0</v>
      </c>
      <c r="H103" s="5">
        <v>0</v>
      </c>
      <c r="I103" s="5">
        <v>0</v>
      </c>
      <c r="J103" s="20" t="s">
        <v>12</v>
      </c>
    </row>
    <row r="104" spans="1:10" ht="48" x14ac:dyDescent="0.25">
      <c r="A104" s="18" t="s">
        <v>127</v>
      </c>
      <c r="B104" s="8" t="s">
        <v>128</v>
      </c>
      <c r="C104" s="6" t="s">
        <v>130</v>
      </c>
      <c r="D104" s="1">
        <v>2020</v>
      </c>
      <c r="E104" s="1">
        <v>0</v>
      </c>
      <c r="F104" s="1">
        <v>0</v>
      </c>
      <c r="G104" s="5">
        <v>0</v>
      </c>
      <c r="H104" s="5">
        <v>0</v>
      </c>
      <c r="I104" s="5">
        <v>0</v>
      </c>
      <c r="J104" s="20" t="s">
        <v>12</v>
      </c>
    </row>
    <row r="105" spans="1:10" ht="48" x14ac:dyDescent="0.25">
      <c r="A105" s="18" t="s">
        <v>127</v>
      </c>
      <c r="B105" s="8" t="s">
        <v>128</v>
      </c>
      <c r="C105" s="6" t="s">
        <v>131</v>
      </c>
      <c r="D105" s="1">
        <v>2020</v>
      </c>
      <c r="E105" s="1">
        <v>5</v>
      </c>
      <c r="F105" s="1">
        <v>5</v>
      </c>
      <c r="G105" s="5">
        <f t="shared" si="3"/>
        <v>1</v>
      </c>
      <c r="H105" s="5">
        <f t="shared" si="4"/>
        <v>1</v>
      </c>
      <c r="I105" s="5">
        <f t="shared" si="5"/>
        <v>1</v>
      </c>
      <c r="J105" s="20" t="s">
        <v>12</v>
      </c>
    </row>
    <row r="106" spans="1:10" ht="48" x14ac:dyDescent="0.25">
      <c r="A106" s="18" t="s">
        <v>127</v>
      </c>
      <c r="B106" s="8" t="s">
        <v>128</v>
      </c>
      <c r="C106" s="6" t="s">
        <v>132</v>
      </c>
      <c r="D106" s="1">
        <v>2020</v>
      </c>
      <c r="E106" s="1">
        <v>3</v>
      </c>
      <c r="F106" s="1">
        <v>5</v>
      </c>
      <c r="G106" s="5">
        <f t="shared" si="3"/>
        <v>0.6</v>
      </c>
      <c r="H106" s="5">
        <f t="shared" si="4"/>
        <v>0.17058551491594975</v>
      </c>
      <c r="I106" s="5">
        <f t="shared" si="5"/>
        <v>1</v>
      </c>
      <c r="J106" s="20" t="s">
        <v>12</v>
      </c>
    </row>
    <row r="107" spans="1:10" ht="48" x14ac:dyDescent="0.25">
      <c r="A107" s="18" t="s">
        <v>127</v>
      </c>
      <c r="B107" s="8" t="s">
        <v>128</v>
      </c>
      <c r="C107" s="6" t="s">
        <v>133</v>
      </c>
      <c r="D107" s="1">
        <v>2020</v>
      </c>
      <c r="E107" s="1">
        <v>0</v>
      </c>
      <c r="F107" s="1">
        <v>0</v>
      </c>
      <c r="G107" s="5">
        <v>0</v>
      </c>
      <c r="H107" s="5">
        <v>0</v>
      </c>
      <c r="I107" s="5">
        <v>0</v>
      </c>
      <c r="J107" s="20" t="s">
        <v>12</v>
      </c>
    </row>
    <row r="108" spans="1:10" ht="48" x14ac:dyDescent="0.25">
      <c r="A108" s="18" t="s">
        <v>127</v>
      </c>
      <c r="B108" s="8" t="s">
        <v>128</v>
      </c>
      <c r="C108" s="6" t="s">
        <v>134</v>
      </c>
      <c r="D108" s="1">
        <v>2020</v>
      </c>
      <c r="E108" s="1">
        <v>0</v>
      </c>
      <c r="F108" s="1">
        <v>0</v>
      </c>
      <c r="G108" s="5">
        <v>0</v>
      </c>
      <c r="H108" s="5">
        <v>0</v>
      </c>
      <c r="I108" s="5">
        <v>0</v>
      </c>
      <c r="J108" s="20" t="s">
        <v>12</v>
      </c>
    </row>
    <row r="109" spans="1:10" ht="48" x14ac:dyDescent="0.25">
      <c r="A109" s="18" t="s">
        <v>127</v>
      </c>
      <c r="B109" s="8" t="s">
        <v>128</v>
      </c>
      <c r="C109" s="6" t="s">
        <v>135</v>
      </c>
      <c r="D109" s="1">
        <v>2020</v>
      </c>
      <c r="E109" s="1">
        <v>5</v>
      </c>
      <c r="F109" s="1">
        <v>5</v>
      </c>
      <c r="G109" s="5">
        <f t="shared" si="3"/>
        <v>1</v>
      </c>
      <c r="H109" s="5">
        <f t="shared" si="4"/>
        <v>1</v>
      </c>
      <c r="I109" s="5">
        <f t="shared" si="5"/>
        <v>1</v>
      </c>
      <c r="J109" s="20" t="s">
        <v>12</v>
      </c>
    </row>
    <row r="110" spans="1:10" ht="48" x14ac:dyDescent="0.25">
      <c r="A110" s="18" t="s">
        <v>127</v>
      </c>
      <c r="B110" s="8" t="s">
        <v>128</v>
      </c>
      <c r="C110" s="6" t="s">
        <v>136</v>
      </c>
      <c r="D110" s="1">
        <v>2020</v>
      </c>
      <c r="E110" s="1">
        <v>3</v>
      </c>
      <c r="F110" s="1">
        <v>5</v>
      </c>
      <c r="G110" s="5">
        <f t="shared" si="3"/>
        <v>0.6</v>
      </c>
      <c r="H110" s="5">
        <f t="shared" si="4"/>
        <v>0.17058551491594975</v>
      </c>
      <c r="I110" s="5">
        <f t="shared" si="5"/>
        <v>1</v>
      </c>
      <c r="J110" s="20" t="s">
        <v>12</v>
      </c>
    </row>
    <row r="111" spans="1:10" ht="36" x14ac:dyDescent="0.25">
      <c r="A111" s="18" t="s">
        <v>137</v>
      </c>
      <c r="B111" s="2" t="s">
        <v>138</v>
      </c>
      <c r="C111" s="2" t="s">
        <v>138</v>
      </c>
      <c r="D111" s="1">
        <v>2020</v>
      </c>
      <c r="E111" s="1"/>
      <c r="F111" s="1"/>
      <c r="G111" s="5" t="str">
        <f t="shared" si="3"/>
        <v>-</v>
      </c>
      <c r="H111" s="5" t="str">
        <f t="shared" si="4"/>
        <v>-</v>
      </c>
      <c r="I111" s="5" t="str">
        <f t="shared" si="5"/>
        <v>-</v>
      </c>
      <c r="J111" s="20" t="s">
        <v>12</v>
      </c>
    </row>
    <row r="112" spans="1:10" ht="36" x14ac:dyDescent="0.25">
      <c r="A112" s="18" t="s">
        <v>137</v>
      </c>
      <c r="B112" s="2" t="s">
        <v>138</v>
      </c>
      <c r="C112" s="6" t="s">
        <v>139</v>
      </c>
      <c r="D112" s="1">
        <v>2020</v>
      </c>
      <c r="E112" s="1">
        <v>6</v>
      </c>
      <c r="F112" s="1">
        <v>9</v>
      </c>
      <c r="G112" s="5">
        <f t="shared" si="3"/>
        <v>0.66666666666666663</v>
      </c>
      <c r="H112" s="5">
        <f t="shared" si="4"/>
        <v>0.35868237974985923</v>
      </c>
      <c r="I112" s="5">
        <f t="shared" si="5"/>
        <v>0.97465095358347398</v>
      </c>
      <c r="J112" s="20" t="s">
        <v>12</v>
      </c>
    </row>
    <row r="113" spans="1:10" ht="36" x14ac:dyDescent="0.25">
      <c r="A113" s="18" t="s">
        <v>137</v>
      </c>
      <c r="B113" s="2" t="s">
        <v>138</v>
      </c>
      <c r="C113" s="6" t="s">
        <v>140</v>
      </c>
      <c r="D113" s="1">
        <v>2020</v>
      </c>
      <c r="E113" s="1">
        <v>3</v>
      </c>
      <c r="F113" s="1">
        <v>9</v>
      </c>
      <c r="G113" s="5">
        <f t="shared" si="3"/>
        <v>0.33333333333333331</v>
      </c>
      <c r="H113" s="5">
        <f t="shared" si="4"/>
        <v>2.5349046416525911E-2</v>
      </c>
      <c r="I113" s="5">
        <f t="shared" si="5"/>
        <v>0.64131762025014072</v>
      </c>
      <c r="J113" s="20" t="s">
        <v>12</v>
      </c>
    </row>
    <row r="114" spans="1:10" ht="36" x14ac:dyDescent="0.25">
      <c r="A114" s="18" t="s">
        <v>137</v>
      </c>
      <c r="B114" s="2" t="s">
        <v>138</v>
      </c>
      <c r="C114" s="6" t="s">
        <v>131</v>
      </c>
      <c r="D114" s="1">
        <v>2020</v>
      </c>
      <c r="E114" s="1">
        <v>7</v>
      </c>
      <c r="F114" s="1">
        <v>12</v>
      </c>
      <c r="G114" s="5">
        <f t="shared" si="3"/>
        <v>0.58333333333333337</v>
      </c>
      <c r="H114" s="5">
        <f t="shared" si="4"/>
        <v>0.30438856248221097</v>
      </c>
      <c r="I114" s="5">
        <f t="shared" si="5"/>
        <v>0.86227810418445583</v>
      </c>
      <c r="J114" s="20" t="s">
        <v>12</v>
      </c>
    </row>
    <row r="115" spans="1:10" ht="36" x14ac:dyDescent="0.25">
      <c r="A115" s="18" t="s">
        <v>137</v>
      </c>
      <c r="B115" s="2" t="s">
        <v>138</v>
      </c>
      <c r="C115" s="6" t="s">
        <v>132</v>
      </c>
      <c r="D115" s="1">
        <v>2020</v>
      </c>
      <c r="E115" s="1">
        <v>4</v>
      </c>
      <c r="F115" s="1">
        <v>12</v>
      </c>
      <c r="G115" s="5">
        <f t="shared" si="3"/>
        <v>0.33333333333333331</v>
      </c>
      <c r="H115" s="5">
        <f t="shared" si="4"/>
        <v>6.6611116896942824E-2</v>
      </c>
      <c r="I115" s="5">
        <f t="shared" si="5"/>
        <v>0.60005554976972375</v>
      </c>
      <c r="J115" s="20" t="s">
        <v>12</v>
      </c>
    </row>
    <row r="116" spans="1:10" ht="36" x14ac:dyDescent="0.25">
      <c r="A116" s="18" t="s">
        <v>137</v>
      </c>
      <c r="B116" s="2" t="s">
        <v>138</v>
      </c>
      <c r="C116" s="6" t="s">
        <v>133</v>
      </c>
      <c r="D116" s="1">
        <v>2020</v>
      </c>
      <c r="E116" s="1">
        <v>0</v>
      </c>
      <c r="F116" s="1">
        <v>1</v>
      </c>
      <c r="G116" s="5">
        <f t="shared" si="3"/>
        <v>0</v>
      </c>
      <c r="H116" s="5">
        <f t="shared" si="4"/>
        <v>0</v>
      </c>
      <c r="I116" s="5">
        <f t="shared" si="5"/>
        <v>0</v>
      </c>
      <c r="J116" s="20" t="s">
        <v>12</v>
      </c>
    </row>
    <row r="117" spans="1:10" ht="36" x14ac:dyDescent="0.25">
      <c r="A117" s="18" t="s">
        <v>137</v>
      </c>
      <c r="B117" s="2" t="s">
        <v>138</v>
      </c>
      <c r="C117" s="6" t="s">
        <v>134</v>
      </c>
      <c r="D117" s="1">
        <v>2020</v>
      </c>
      <c r="E117" s="1">
        <v>0</v>
      </c>
      <c r="F117" s="1">
        <v>1</v>
      </c>
      <c r="G117" s="5">
        <f t="shared" si="3"/>
        <v>0</v>
      </c>
      <c r="H117" s="5">
        <f t="shared" si="4"/>
        <v>0</v>
      </c>
      <c r="I117" s="5">
        <f t="shared" si="5"/>
        <v>0</v>
      </c>
      <c r="J117" s="20" t="s">
        <v>12</v>
      </c>
    </row>
    <row r="118" spans="1:10" ht="36" x14ac:dyDescent="0.25">
      <c r="A118" s="18" t="s">
        <v>137</v>
      </c>
      <c r="B118" s="2" t="s">
        <v>138</v>
      </c>
      <c r="C118" s="6" t="s">
        <v>135</v>
      </c>
      <c r="D118" s="1">
        <v>2020</v>
      </c>
      <c r="E118" s="1">
        <v>13</v>
      </c>
      <c r="F118" s="1">
        <v>22</v>
      </c>
      <c r="G118" s="5">
        <f t="shared" si="3"/>
        <v>0.59090909090909094</v>
      </c>
      <c r="H118" s="5">
        <f t="shared" si="4"/>
        <v>0.38545491113906605</v>
      </c>
      <c r="I118" s="5">
        <f t="shared" si="5"/>
        <v>0.79636327067911583</v>
      </c>
      <c r="J118" s="20" t="s">
        <v>12</v>
      </c>
    </row>
    <row r="119" spans="1:10" ht="36" x14ac:dyDescent="0.25">
      <c r="A119" s="18" t="s">
        <v>137</v>
      </c>
      <c r="B119" s="2" t="s">
        <v>138</v>
      </c>
      <c r="C119" s="6" t="s">
        <v>136</v>
      </c>
      <c r="D119" s="1">
        <v>2020</v>
      </c>
      <c r="E119" s="1">
        <v>7</v>
      </c>
      <c r="F119" s="1">
        <v>22</v>
      </c>
      <c r="G119" s="5">
        <f t="shared" si="3"/>
        <v>0.31818181818181818</v>
      </c>
      <c r="H119" s="5">
        <f t="shared" si="4"/>
        <v>0.12354871828290975</v>
      </c>
      <c r="I119" s="5">
        <f t="shared" si="5"/>
        <v>0.51281491808072666</v>
      </c>
      <c r="J119" s="20" t="s">
        <v>12</v>
      </c>
    </row>
    <row r="120" spans="1:10" ht="36" x14ac:dyDescent="0.25">
      <c r="A120" s="18" t="s">
        <v>141</v>
      </c>
      <c r="B120" s="2" t="s">
        <v>142</v>
      </c>
      <c r="C120" s="2" t="s">
        <v>142</v>
      </c>
      <c r="D120" s="1">
        <v>2020</v>
      </c>
      <c r="E120" s="1"/>
      <c r="F120" s="1"/>
      <c r="G120" s="5" t="str">
        <f t="shared" si="3"/>
        <v>-</v>
      </c>
      <c r="H120" s="5" t="str">
        <f t="shared" si="4"/>
        <v>-</v>
      </c>
      <c r="I120" s="5" t="str">
        <f t="shared" si="5"/>
        <v>-</v>
      </c>
      <c r="J120" s="20" t="s">
        <v>12</v>
      </c>
    </row>
    <row r="121" spans="1:10" ht="36" x14ac:dyDescent="0.25">
      <c r="A121" s="18" t="s">
        <v>141</v>
      </c>
      <c r="B121" s="2" t="s">
        <v>142</v>
      </c>
      <c r="C121" s="9" t="s">
        <v>143</v>
      </c>
      <c r="D121" s="1">
        <v>2020</v>
      </c>
      <c r="E121" s="1">
        <v>0</v>
      </c>
      <c r="F121" s="1">
        <v>0</v>
      </c>
      <c r="G121" s="5">
        <v>0</v>
      </c>
      <c r="H121" s="5">
        <v>0</v>
      </c>
      <c r="I121" s="5">
        <v>0</v>
      </c>
      <c r="J121" s="20" t="s">
        <v>12</v>
      </c>
    </row>
    <row r="122" spans="1:10" ht="36" x14ac:dyDescent="0.25">
      <c r="A122" s="18" t="s">
        <v>141</v>
      </c>
      <c r="B122" s="2" t="s">
        <v>142</v>
      </c>
      <c r="C122" s="9" t="s">
        <v>64</v>
      </c>
      <c r="D122" s="1">
        <v>2020</v>
      </c>
      <c r="E122" s="1">
        <v>0</v>
      </c>
      <c r="F122" s="1">
        <v>0</v>
      </c>
      <c r="G122" s="5">
        <v>0</v>
      </c>
      <c r="H122" s="5">
        <v>0</v>
      </c>
      <c r="I122" s="5">
        <v>0</v>
      </c>
      <c r="J122" s="20" t="s">
        <v>12</v>
      </c>
    </row>
    <row r="123" spans="1:10" ht="36" x14ac:dyDescent="0.25">
      <c r="A123" s="18" t="s">
        <v>141</v>
      </c>
      <c r="B123" s="2" t="s">
        <v>142</v>
      </c>
      <c r="C123" s="9" t="s">
        <v>59</v>
      </c>
      <c r="D123" s="1">
        <v>2020</v>
      </c>
      <c r="E123" s="1">
        <v>0</v>
      </c>
      <c r="F123" s="1">
        <v>0</v>
      </c>
      <c r="G123" s="5">
        <v>0</v>
      </c>
      <c r="H123" s="5">
        <v>0</v>
      </c>
      <c r="I123" s="5">
        <v>0</v>
      </c>
      <c r="J123" s="20" t="s">
        <v>12</v>
      </c>
    </row>
    <row r="124" spans="1:10" ht="48" x14ac:dyDescent="0.25">
      <c r="A124" s="18" t="s">
        <v>144</v>
      </c>
      <c r="B124" s="8" t="s">
        <v>145</v>
      </c>
      <c r="C124" s="8" t="s">
        <v>145</v>
      </c>
      <c r="D124" s="1">
        <v>2020</v>
      </c>
      <c r="E124" s="1"/>
      <c r="F124" s="1"/>
      <c r="G124" s="5" t="str">
        <f t="shared" si="3"/>
        <v>-</v>
      </c>
      <c r="H124" s="5" t="str">
        <f t="shared" si="4"/>
        <v>-</v>
      </c>
      <c r="I124" s="5" t="str">
        <f t="shared" si="5"/>
        <v>-</v>
      </c>
      <c r="J124" s="20" t="s">
        <v>12</v>
      </c>
    </row>
    <row r="125" spans="1:10" ht="48" x14ac:dyDescent="0.25">
      <c r="A125" s="18" t="s">
        <v>144</v>
      </c>
      <c r="B125" s="8" t="s">
        <v>145</v>
      </c>
      <c r="C125" s="7" t="s">
        <v>146</v>
      </c>
      <c r="D125" s="1">
        <v>2020</v>
      </c>
      <c r="E125" s="1">
        <v>0</v>
      </c>
      <c r="F125" s="1">
        <v>0</v>
      </c>
      <c r="G125" s="5">
        <v>0</v>
      </c>
      <c r="H125" s="5">
        <v>0</v>
      </c>
      <c r="I125" s="5">
        <v>0</v>
      </c>
      <c r="J125" s="20" t="s">
        <v>12</v>
      </c>
    </row>
    <row r="126" spans="1:10" ht="48" x14ac:dyDescent="0.25">
      <c r="A126" s="18" t="s">
        <v>144</v>
      </c>
      <c r="B126" s="8" t="s">
        <v>145</v>
      </c>
      <c r="C126" s="7" t="s">
        <v>147</v>
      </c>
      <c r="D126" s="1">
        <v>2020</v>
      </c>
      <c r="E126" s="1">
        <v>0</v>
      </c>
      <c r="F126" s="1">
        <v>0</v>
      </c>
      <c r="G126" s="5">
        <v>0</v>
      </c>
      <c r="H126" s="5">
        <v>0</v>
      </c>
      <c r="I126" s="5">
        <v>0</v>
      </c>
      <c r="J126" s="20" t="s">
        <v>12</v>
      </c>
    </row>
    <row r="127" spans="1:10" ht="48" x14ac:dyDescent="0.25">
      <c r="A127" s="18" t="s">
        <v>144</v>
      </c>
      <c r="B127" s="8" t="s">
        <v>145</v>
      </c>
      <c r="C127" s="7" t="s">
        <v>148</v>
      </c>
      <c r="D127" s="1">
        <v>2020</v>
      </c>
      <c r="E127" s="1">
        <v>1</v>
      </c>
      <c r="F127" s="1">
        <v>4</v>
      </c>
      <c r="G127" s="5">
        <f t="shared" ref="G127:G180" si="6">IF(F127="","-",E127/F127)</f>
        <v>0.25</v>
      </c>
      <c r="H127" s="5">
        <f t="shared" si="4"/>
        <v>0</v>
      </c>
      <c r="I127" s="5">
        <f t="shared" si="5"/>
        <v>0.67435244785437498</v>
      </c>
      <c r="J127" s="20" t="s">
        <v>12</v>
      </c>
    </row>
    <row r="128" spans="1:10" ht="48" x14ac:dyDescent="0.25">
      <c r="A128" s="18" t="s">
        <v>144</v>
      </c>
      <c r="B128" s="8" t="s">
        <v>145</v>
      </c>
      <c r="C128" s="7" t="s">
        <v>149</v>
      </c>
      <c r="D128" s="1">
        <v>2020</v>
      </c>
      <c r="E128" s="1">
        <v>1</v>
      </c>
      <c r="F128" s="1">
        <v>4</v>
      </c>
      <c r="G128" s="5">
        <f t="shared" si="6"/>
        <v>0.25</v>
      </c>
      <c r="H128" s="5">
        <f t="shared" si="4"/>
        <v>0</v>
      </c>
      <c r="I128" s="5">
        <f t="shared" si="5"/>
        <v>0.67435244785437498</v>
      </c>
      <c r="J128" s="20" t="s">
        <v>12</v>
      </c>
    </row>
    <row r="129" spans="1:10" ht="48" x14ac:dyDescent="0.25">
      <c r="A129" s="18" t="s">
        <v>144</v>
      </c>
      <c r="B129" s="8" t="s">
        <v>145</v>
      </c>
      <c r="C129" s="7" t="s">
        <v>150</v>
      </c>
      <c r="D129" s="1">
        <v>2020</v>
      </c>
      <c r="E129" s="1">
        <v>0</v>
      </c>
      <c r="F129" s="1">
        <v>0</v>
      </c>
      <c r="G129" s="5">
        <v>0</v>
      </c>
      <c r="H129" s="5">
        <v>0</v>
      </c>
      <c r="I129" s="5">
        <v>0</v>
      </c>
      <c r="J129" s="20" t="s">
        <v>12</v>
      </c>
    </row>
    <row r="130" spans="1:10" ht="48" x14ac:dyDescent="0.25">
      <c r="A130" s="18" t="s">
        <v>144</v>
      </c>
      <c r="B130" s="8" t="s">
        <v>145</v>
      </c>
      <c r="C130" s="7" t="s">
        <v>151</v>
      </c>
      <c r="D130" s="1">
        <v>2020</v>
      </c>
      <c r="E130" s="1">
        <v>0</v>
      </c>
      <c r="F130" s="1">
        <v>0</v>
      </c>
      <c r="G130" s="5">
        <v>0</v>
      </c>
      <c r="H130" s="5">
        <v>0</v>
      </c>
      <c r="I130" s="5">
        <v>0</v>
      </c>
      <c r="J130" s="20" t="s">
        <v>12</v>
      </c>
    </row>
    <row r="131" spans="1:10" ht="48" x14ac:dyDescent="0.25">
      <c r="A131" s="18" t="s">
        <v>144</v>
      </c>
      <c r="B131" s="8" t="s">
        <v>145</v>
      </c>
      <c r="C131" s="7" t="s">
        <v>135</v>
      </c>
      <c r="D131" s="1">
        <v>2020</v>
      </c>
      <c r="E131" s="1">
        <v>1</v>
      </c>
      <c r="F131" s="1">
        <v>4</v>
      </c>
      <c r="G131" s="5">
        <f t="shared" si="6"/>
        <v>0.25</v>
      </c>
      <c r="H131" s="5">
        <f t="shared" si="4"/>
        <v>0</v>
      </c>
      <c r="I131" s="5">
        <f t="shared" si="5"/>
        <v>0.67435244785437498</v>
      </c>
      <c r="J131" s="20" t="s">
        <v>12</v>
      </c>
    </row>
    <row r="132" spans="1:10" ht="48" x14ac:dyDescent="0.25">
      <c r="A132" s="18" t="s">
        <v>144</v>
      </c>
      <c r="B132" s="8" t="s">
        <v>145</v>
      </c>
      <c r="C132" s="7" t="s">
        <v>136</v>
      </c>
      <c r="D132" s="1">
        <v>2020</v>
      </c>
      <c r="E132" s="1">
        <v>1</v>
      </c>
      <c r="F132" s="1">
        <v>4</v>
      </c>
      <c r="G132" s="5">
        <f t="shared" si="6"/>
        <v>0.25</v>
      </c>
      <c r="H132" s="5">
        <f t="shared" si="4"/>
        <v>0</v>
      </c>
      <c r="I132" s="5">
        <f t="shared" si="5"/>
        <v>0.67435244785437498</v>
      </c>
      <c r="J132" s="20" t="s">
        <v>12</v>
      </c>
    </row>
    <row r="133" spans="1:10" ht="60" x14ac:dyDescent="0.25">
      <c r="A133" s="18" t="s">
        <v>152</v>
      </c>
      <c r="B133" s="2" t="s">
        <v>153</v>
      </c>
      <c r="C133" s="2" t="s">
        <v>153</v>
      </c>
      <c r="D133" s="1">
        <v>2020</v>
      </c>
      <c r="E133" s="1"/>
      <c r="F133" s="1"/>
      <c r="G133" s="5" t="str">
        <f t="shared" si="6"/>
        <v>-</v>
      </c>
      <c r="H133" s="5" t="str">
        <f t="shared" si="4"/>
        <v>-</v>
      </c>
      <c r="I133" s="5" t="str">
        <f t="shared" si="5"/>
        <v>-</v>
      </c>
      <c r="J133" s="20" t="s">
        <v>12</v>
      </c>
    </row>
    <row r="134" spans="1:10" ht="60" x14ac:dyDescent="0.25">
      <c r="A134" s="18" t="s">
        <v>152</v>
      </c>
      <c r="B134" s="2" t="s">
        <v>153</v>
      </c>
      <c r="C134" s="6" t="s">
        <v>129</v>
      </c>
      <c r="D134" s="1">
        <v>2020</v>
      </c>
      <c r="E134" s="1">
        <v>0</v>
      </c>
      <c r="F134" s="1">
        <v>2</v>
      </c>
      <c r="G134" s="5">
        <f t="shared" si="6"/>
        <v>0</v>
      </c>
      <c r="H134" s="5">
        <f t="shared" si="4"/>
        <v>0</v>
      </c>
      <c r="I134" s="5">
        <f t="shared" si="5"/>
        <v>0</v>
      </c>
      <c r="J134" s="20" t="s">
        <v>12</v>
      </c>
    </row>
    <row r="135" spans="1:10" ht="60" x14ac:dyDescent="0.25">
      <c r="A135" s="18" t="s">
        <v>152</v>
      </c>
      <c r="B135" s="2" t="s">
        <v>153</v>
      </c>
      <c r="C135" s="6" t="s">
        <v>130</v>
      </c>
      <c r="D135" s="1">
        <v>2020</v>
      </c>
      <c r="E135" s="1">
        <v>0</v>
      </c>
      <c r="F135" s="1">
        <v>2</v>
      </c>
      <c r="G135" s="5">
        <f t="shared" si="6"/>
        <v>0</v>
      </c>
      <c r="H135" s="5">
        <f t="shared" si="4"/>
        <v>0</v>
      </c>
      <c r="I135" s="5">
        <f t="shared" si="5"/>
        <v>0</v>
      </c>
      <c r="J135" s="20" t="s">
        <v>12</v>
      </c>
    </row>
    <row r="136" spans="1:10" ht="60" x14ac:dyDescent="0.25">
      <c r="A136" s="18" t="s">
        <v>152</v>
      </c>
      <c r="B136" s="2" t="s">
        <v>153</v>
      </c>
      <c r="C136" s="7" t="s">
        <v>154</v>
      </c>
      <c r="D136" s="1">
        <v>2020</v>
      </c>
      <c r="E136" s="1">
        <v>0</v>
      </c>
      <c r="F136" s="1">
        <v>4</v>
      </c>
      <c r="G136" s="5">
        <f t="shared" si="6"/>
        <v>0</v>
      </c>
      <c r="H136" s="5">
        <f t="shared" si="4"/>
        <v>0</v>
      </c>
      <c r="I136" s="5">
        <f t="shared" si="5"/>
        <v>0</v>
      </c>
      <c r="J136" s="20" t="s">
        <v>12</v>
      </c>
    </row>
    <row r="137" spans="1:10" ht="60" x14ac:dyDescent="0.25">
      <c r="A137" s="18" t="s">
        <v>152</v>
      </c>
      <c r="B137" s="2" t="s">
        <v>153</v>
      </c>
      <c r="C137" s="7" t="s">
        <v>155</v>
      </c>
      <c r="D137" s="1">
        <v>2020</v>
      </c>
      <c r="E137" s="1">
        <v>0</v>
      </c>
      <c r="F137" s="1">
        <v>4</v>
      </c>
      <c r="G137" s="5">
        <f t="shared" si="6"/>
        <v>0</v>
      </c>
      <c r="H137" s="5">
        <f t="shared" si="4"/>
        <v>0</v>
      </c>
      <c r="I137" s="5">
        <f t="shared" si="5"/>
        <v>0</v>
      </c>
      <c r="J137" s="20" t="s">
        <v>12</v>
      </c>
    </row>
    <row r="138" spans="1:10" ht="60" x14ac:dyDescent="0.25">
      <c r="A138" s="18" t="s">
        <v>152</v>
      </c>
      <c r="B138" s="2" t="s">
        <v>153</v>
      </c>
      <c r="C138" s="6" t="s">
        <v>135</v>
      </c>
      <c r="D138" s="1">
        <v>2020</v>
      </c>
      <c r="E138" s="1">
        <v>0</v>
      </c>
      <c r="F138" s="1">
        <v>6</v>
      </c>
      <c r="G138" s="5">
        <f t="shared" si="6"/>
        <v>0</v>
      </c>
      <c r="H138" s="5">
        <f t="shared" si="4"/>
        <v>0</v>
      </c>
      <c r="I138" s="5">
        <f t="shared" si="5"/>
        <v>0</v>
      </c>
      <c r="J138" s="20" t="s">
        <v>12</v>
      </c>
    </row>
    <row r="139" spans="1:10" ht="60" x14ac:dyDescent="0.25">
      <c r="A139" s="18" t="s">
        <v>152</v>
      </c>
      <c r="B139" s="2" t="s">
        <v>153</v>
      </c>
      <c r="C139" s="6" t="s">
        <v>136</v>
      </c>
      <c r="D139" s="1">
        <v>2020</v>
      </c>
      <c r="E139" s="1">
        <v>0</v>
      </c>
      <c r="F139" s="1">
        <v>6</v>
      </c>
      <c r="G139" s="5">
        <f t="shared" si="6"/>
        <v>0</v>
      </c>
      <c r="H139" s="5">
        <f t="shared" si="4"/>
        <v>0</v>
      </c>
      <c r="I139" s="5">
        <f t="shared" si="5"/>
        <v>0</v>
      </c>
      <c r="J139" s="20" t="s">
        <v>12</v>
      </c>
    </row>
    <row r="140" spans="1:10" ht="60" x14ac:dyDescent="0.25">
      <c r="A140" s="18" t="s">
        <v>156</v>
      </c>
      <c r="B140" s="2" t="s">
        <v>157</v>
      </c>
      <c r="C140" s="2" t="s">
        <v>157</v>
      </c>
      <c r="D140" s="1">
        <v>2020</v>
      </c>
      <c r="E140" s="1">
        <v>2</v>
      </c>
      <c r="F140" s="1">
        <v>2</v>
      </c>
      <c r="G140" s="5">
        <f t="shared" si="6"/>
        <v>1</v>
      </c>
      <c r="H140" s="5">
        <f t="shared" si="4"/>
        <v>1</v>
      </c>
      <c r="I140" s="5">
        <f t="shared" si="5"/>
        <v>1</v>
      </c>
      <c r="J140" s="20" t="s">
        <v>12</v>
      </c>
    </row>
    <row r="141" spans="1:10" ht="48" x14ac:dyDescent="0.25">
      <c r="A141" s="18" t="s">
        <v>158</v>
      </c>
      <c r="B141" s="8" t="s">
        <v>159</v>
      </c>
      <c r="C141" s="8" t="s">
        <v>159</v>
      </c>
      <c r="D141" s="1">
        <v>2020</v>
      </c>
      <c r="E141" s="1"/>
      <c r="F141" s="1"/>
      <c r="G141" s="5" t="str">
        <f t="shared" si="6"/>
        <v>-</v>
      </c>
      <c r="H141" s="5" t="str">
        <f t="shared" si="4"/>
        <v>-</v>
      </c>
      <c r="I141" s="5" t="str">
        <f t="shared" si="5"/>
        <v>-</v>
      </c>
      <c r="J141" s="20" t="s">
        <v>12</v>
      </c>
    </row>
    <row r="142" spans="1:10" ht="48" x14ac:dyDescent="0.25">
      <c r="A142" s="18" t="s">
        <v>158</v>
      </c>
      <c r="B142" s="8" t="s">
        <v>159</v>
      </c>
      <c r="C142" s="7" t="s">
        <v>160</v>
      </c>
      <c r="D142" s="1">
        <v>2020</v>
      </c>
      <c r="E142" s="1">
        <v>1</v>
      </c>
      <c r="F142" s="1">
        <v>1</v>
      </c>
      <c r="G142" s="5">
        <f t="shared" si="6"/>
        <v>1</v>
      </c>
      <c r="H142" s="5">
        <f t="shared" si="4"/>
        <v>1</v>
      </c>
      <c r="I142" s="5">
        <f t="shared" si="5"/>
        <v>1</v>
      </c>
      <c r="J142" s="20" t="s">
        <v>12</v>
      </c>
    </row>
    <row r="143" spans="1:10" ht="48" x14ac:dyDescent="0.25">
      <c r="A143" s="18" t="s">
        <v>158</v>
      </c>
      <c r="B143" s="8" t="s">
        <v>159</v>
      </c>
      <c r="C143" s="7" t="s">
        <v>161</v>
      </c>
      <c r="D143" s="1">
        <v>2020</v>
      </c>
      <c r="E143" s="1">
        <v>1</v>
      </c>
      <c r="F143" s="1">
        <v>1</v>
      </c>
      <c r="G143" s="5">
        <f t="shared" si="6"/>
        <v>1</v>
      </c>
      <c r="H143" s="5">
        <f t="shared" si="4"/>
        <v>1</v>
      </c>
      <c r="I143" s="5">
        <f t="shared" si="5"/>
        <v>1</v>
      </c>
      <c r="J143" s="20" t="s">
        <v>12</v>
      </c>
    </row>
    <row r="144" spans="1:10" ht="48" x14ac:dyDescent="0.25">
      <c r="A144" s="18" t="s">
        <v>158</v>
      </c>
      <c r="B144" s="8" t="s">
        <v>159</v>
      </c>
      <c r="C144" s="7" t="s">
        <v>162</v>
      </c>
      <c r="D144" s="1">
        <v>2020</v>
      </c>
      <c r="E144" s="1">
        <v>1</v>
      </c>
      <c r="F144" s="1">
        <v>1</v>
      </c>
      <c r="G144" s="5">
        <f t="shared" si="6"/>
        <v>1</v>
      </c>
      <c r="H144" s="5">
        <f t="shared" si="4"/>
        <v>1</v>
      </c>
      <c r="I144" s="5">
        <f t="shared" si="5"/>
        <v>1</v>
      </c>
      <c r="J144" s="20" t="s">
        <v>12</v>
      </c>
    </row>
    <row r="145" spans="1:10" ht="48" x14ac:dyDescent="0.25">
      <c r="A145" s="18" t="s">
        <v>158</v>
      </c>
      <c r="B145" s="8" t="s">
        <v>159</v>
      </c>
      <c r="C145" s="7" t="s">
        <v>163</v>
      </c>
      <c r="D145" s="1">
        <v>2020</v>
      </c>
      <c r="E145" s="1">
        <v>2</v>
      </c>
      <c r="F145" s="1">
        <v>4</v>
      </c>
      <c r="G145" s="5">
        <f t="shared" si="6"/>
        <v>0.5</v>
      </c>
      <c r="H145" s="5">
        <f t="shared" si="4"/>
        <v>1.0000000000000009E-2</v>
      </c>
      <c r="I145" s="5">
        <f t="shared" si="5"/>
        <v>0.99</v>
      </c>
      <c r="J145" s="20" t="s">
        <v>12</v>
      </c>
    </row>
    <row r="146" spans="1:10" ht="48" x14ac:dyDescent="0.25">
      <c r="A146" s="18" t="s">
        <v>158</v>
      </c>
      <c r="B146" s="8" t="s">
        <v>159</v>
      </c>
      <c r="C146" s="7" t="s">
        <v>164</v>
      </c>
      <c r="D146" s="1">
        <v>2020</v>
      </c>
      <c r="E146" s="1">
        <v>3</v>
      </c>
      <c r="F146" s="1">
        <v>4</v>
      </c>
      <c r="G146" s="5">
        <f t="shared" si="6"/>
        <v>0.75</v>
      </c>
      <c r="H146" s="5">
        <f t="shared" si="4"/>
        <v>0.32564755214562507</v>
      </c>
      <c r="I146" s="5">
        <f t="shared" si="5"/>
        <v>1</v>
      </c>
      <c r="J146" s="20" t="s">
        <v>12</v>
      </c>
    </row>
    <row r="147" spans="1:10" ht="48" x14ac:dyDescent="0.25">
      <c r="A147" s="18" t="s">
        <v>158</v>
      </c>
      <c r="B147" s="8" t="s">
        <v>159</v>
      </c>
      <c r="C147" s="7" t="s">
        <v>165</v>
      </c>
      <c r="D147" s="1">
        <v>2020</v>
      </c>
      <c r="E147" s="1">
        <v>2</v>
      </c>
      <c r="F147" s="1">
        <v>4</v>
      </c>
      <c r="G147" s="5">
        <f t="shared" si="6"/>
        <v>0.5</v>
      </c>
      <c r="H147" s="5">
        <f t="shared" si="4"/>
        <v>1.0000000000000009E-2</v>
      </c>
      <c r="I147" s="5">
        <f t="shared" si="5"/>
        <v>0.99</v>
      </c>
      <c r="J147" s="20" t="s">
        <v>12</v>
      </c>
    </row>
    <row r="148" spans="1:10" ht="48" x14ac:dyDescent="0.25">
      <c r="A148" s="18" t="s">
        <v>158</v>
      </c>
      <c r="B148" s="8" t="s">
        <v>159</v>
      </c>
      <c r="C148" s="7" t="s">
        <v>166</v>
      </c>
      <c r="D148" s="1">
        <v>2020</v>
      </c>
      <c r="E148" s="1">
        <v>3</v>
      </c>
      <c r="F148" s="1">
        <v>5</v>
      </c>
      <c r="G148" s="5">
        <f t="shared" si="6"/>
        <v>0.6</v>
      </c>
      <c r="H148" s="5">
        <f t="shared" si="4"/>
        <v>0.17058551491594975</v>
      </c>
      <c r="I148" s="5">
        <f t="shared" si="5"/>
        <v>1</v>
      </c>
      <c r="J148" s="20" t="s">
        <v>12</v>
      </c>
    </row>
    <row r="149" spans="1:10" ht="48" x14ac:dyDescent="0.25">
      <c r="A149" s="18" t="s">
        <v>158</v>
      </c>
      <c r="B149" s="8" t="s">
        <v>159</v>
      </c>
      <c r="C149" s="7" t="s">
        <v>167</v>
      </c>
      <c r="D149" s="1">
        <v>2020</v>
      </c>
      <c r="E149" s="1">
        <v>4</v>
      </c>
      <c r="F149" s="1">
        <v>5</v>
      </c>
      <c r="G149" s="5">
        <f t="shared" si="6"/>
        <v>0.8</v>
      </c>
      <c r="H149" s="5">
        <f t="shared" si="4"/>
        <v>0.44938454112803305</v>
      </c>
      <c r="I149" s="5">
        <f t="shared" si="5"/>
        <v>1</v>
      </c>
      <c r="J149" s="20" t="s">
        <v>12</v>
      </c>
    </row>
    <row r="150" spans="1:10" ht="48" x14ac:dyDescent="0.25">
      <c r="A150" s="18" t="s">
        <v>158</v>
      </c>
      <c r="B150" s="8" t="s">
        <v>159</v>
      </c>
      <c r="C150" s="7" t="s">
        <v>168</v>
      </c>
      <c r="D150" s="1">
        <v>2020</v>
      </c>
      <c r="E150" s="1">
        <v>3</v>
      </c>
      <c r="F150" s="1">
        <v>5</v>
      </c>
      <c r="G150" s="5">
        <f t="shared" si="6"/>
        <v>0.6</v>
      </c>
      <c r="H150" s="5">
        <f t="shared" si="4"/>
        <v>0.17058551491594975</v>
      </c>
      <c r="I150" s="5">
        <f t="shared" si="5"/>
        <v>1</v>
      </c>
      <c r="J150" s="20" t="s">
        <v>12</v>
      </c>
    </row>
    <row r="151" spans="1:10" ht="48" x14ac:dyDescent="0.25">
      <c r="A151" s="18" t="s">
        <v>169</v>
      </c>
      <c r="B151" s="2" t="s">
        <v>170</v>
      </c>
      <c r="C151" s="2" t="s">
        <v>170</v>
      </c>
      <c r="D151" s="1">
        <v>2020</v>
      </c>
      <c r="E151" s="1">
        <v>1</v>
      </c>
      <c r="F151" s="1">
        <v>200</v>
      </c>
      <c r="G151" s="5">
        <f t="shared" si="6"/>
        <v>5.0000000000000001E-3</v>
      </c>
      <c r="H151" s="5">
        <f t="shared" si="4"/>
        <v>0</v>
      </c>
      <c r="I151" s="5">
        <f t="shared" si="5"/>
        <v>1.4775469298197404E-2</v>
      </c>
      <c r="J151" s="20" t="s">
        <v>12</v>
      </c>
    </row>
    <row r="152" spans="1:10" ht="36" x14ac:dyDescent="0.25">
      <c r="A152" s="18" t="s">
        <v>171</v>
      </c>
      <c r="B152" s="2" t="s">
        <v>172</v>
      </c>
      <c r="C152" s="2" t="s">
        <v>172</v>
      </c>
      <c r="D152" s="1">
        <v>2020</v>
      </c>
      <c r="E152" s="1"/>
      <c r="F152" s="1"/>
      <c r="G152" s="5" t="str">
        <f t="shared" si="6"/>
        <v>-</v>
      </c>
      <c r="H152" s="5" t="str">
        <f t="shared" si="4"/>
        <v>-</v>
      </c>
      <c r="I152" s="5" t="str">
        <f t="shared" si="5"/>
        <v>-</v>
      </c>
      <c r="J152" s="20" t="s">
        <v>12</v>
      </c>
    </row>
    <row r="153" spans="1:10" ht="36" x14ac:dyDescent="0.25">
      <c r="A153" s="18" t="s">
        <v>171</v>
      </c>
      <c r="B153" s="2" t="s">
        <v>172</v>
      </c>
      <c r="C153" s="6" t="s">
        <v>173</v>
      </c>
      <c r="D153" s="1">
        <v>2020</v>
      </c>
      <c r="E153" s="1">
        <v>7</v>
      </c>
      <c r="F153" s="1">
        <v>99</v>
      </c>
      <c r="G153" s="5">
        <f>IF(F153="","-",1-(E153/F153))</f>
        <v>0.92929292929292928</v>
      </c>
      <c r="H153" s="5">
        <f t="shared" si="4"/>
        <v>0.87879818082828087</v>
      </c>
      <c r="I153" s="5">
        <f t="shared" si="5"/>
        <v>0.97978767775757769</v>
      </c>
      <c r="J153" s="20" t="s">
        <v>12</v>
      </c>
    </row>
    <row r="154" spans="1:10" ht="36" x14ac:dyDescent="0.25">
      <c r="A154" s="18" t="s">
        <v>171</v>
      </c>
      <c r="B154" s="2" t="s">
        <v>172</v>
      </c>
      <c r="C154" s="6" t="s">
        <v>174</v>
      </c>
      <c r="D154" s="1">
        <v>2020</v>
      </c>
      <c r="E154" s="1">
        <v>25</v>
      </c>
      <c r="F154" s="1">
        <v>107</v>
      </c>
      <c r="G154" s="5">
        <f t="shared" ref="G154:G162" si="7">IF(F154="","-",1-(E154/F154))</f>
        <v>0.76635514018691586</v>
      </c>
      <c r="H154" s="5">
        <f t="shared" si="4"/>
        <v>0.68617674943279194</v>
      </c>
      <c r="I154" s="5">
        <f t="shared" si="5"/>
        <v>0.84653353094103978</v>
      </c>
      <c r="J154" s="20" t="s">
        <v>12</v>
      </c>
    </row>
    <row r="155" spans="1:10" ht="36" x14ac:dyDescent="0.25">
      <c r="A155" s="18" t="s">
        <v>171</v>
      </c>
      <c r="B155" s="2" t="s">
        <v>172</v>
      </c>
      <c r="C155" s="6" t="s">
        <v>175</v>
      </c>
      <c r="D155" s="1">
        <v>2020</v>
      </c>
      <c r="E155" s="1">
        <v>7</v>
      </c>
      <c r="F155" s="1">
        <v>15</v>
      </c>
      <c r="G155" s="5">
        <f t="shared" si="7"/>
        <v>0.53333333333333333</v>
      </c>
      <c r="H155" s="5">
        <f t="shared" si="4"/>
        <v>0.28086134735527735</v>
      </c>
      <c r="I155" s="5">
        <f t="shared" si="5"/>
        <v>0.78580531931138931</v>
      </c>
      <c r="J155" s="20" t="s">
        <v>12</v>
      </c>
    </row>
    <row r="156" spans="1:10" ht="36" x14ac:dyDescent="0.25">
      <c r="A156" s="18" t="s">
        <v>171</v>
      </c>
      <c r="B156" s="2" t="s">
        <v>172</v>
      </c>
      <c r="C156" s="6" t="s">
        <v>59</v>
      </c>
      <c r="D156" s="1">
        <v>2020</v>
      </c>
      <c r="E156" s="1">
        <v>39</v>
      </c>
      <c r="F156" s="1">
        <v>221</v>
      </c>
      <c r="G156" s="5">
        <f t="shared" si="7"/>
        <v>0.82352941176470584</v>
      </c>
      <c r="H156" s="5">
        <f t="shared" si="4"/>
        <v>0.77326788713284278</v>
      </c>
      <c r="I156" s="5">
        <f t="shared" si="5"/>
        <v>0.87379093639656891</v>
      </c>
      <c r="J156" s="20" t="s">
        <v>12</v>
      </c>
    </row>
    <row r="157" spans="1:10" ht="36" x14ac:dyDescent="0.25">
      <c r="A157" s="18" t="s">
        <v>176</v>
      </c>
      <c r="B157" s="2" t="s">
        <v>177</v>
      </c>
      <c r="C157" s="2" t="s">
        <v>177</v>
      </c>
      <c r="D157" s="1">
        <v>2020</v>
      </c>
      <c r="E157" s="1"/>
      <c r="F157" s="1"/>
      <c r="G157" s="5" t="str">
        <f t="shared" si="7"/>
        <v>-</v>
      </c>
      <c r="H157" s="5" t="str">
        <f t="shared" si="4"/>
        <v>-</v>
      </c>
      <c r="I157" s="5" t="str">
        <f t="shared" si="5"/>
        <v>-</v>
      </c>
      <c r="J157" s="20" t="s">
        <v>12</v>
      </c>
    </row>
    <row r="158" spans="1:10" ht="36" x14ac:dyDescent="0.25">
      <c r="A158" s="18" t="s">
        <v>176</v>
      </c>
      <c r="B158" s="2" t="s">
        <v>177</v>
      </c>
      <c r="C158" s="6" t="s">
        <v>173</v>
      </c>
      <c r="D158" s="1">
        <v>2020</v>
      </c>
      <c r="E158" s="1">
        <v>10</v>
      </c>
      <c r="F158" s="1">
        <v>15</v>
      </c>
      <c r="G158" s="5">
        <f t="shared" si="7"/>
        <v>0.33333333333333337</v>
      </c>
      <c r="H158" s="5">
        <f t="shared" si="4"/>
        <v>9.4769730508861033E-2</v>
      </c>
      <c r="I158" s="5">
        <f t="shared" si="5"/>
        <v>0.57189693615780568</v>
      </c>
      <c r="J158" s="20" t="s">
        <v>12</v>
      </c>
    </row>
    <row r="159" spans="1:10" ht="36" x14ac:dyDescent="0.25">
      <c r="A159" s="18" t="s">
        <v>176</v>
      </c>
      <c r="B159" s="2" t="s">
        <v>177</v>
      </c>
      <c r="C159" s="6" t="s">
        <v>174</v>
      </c>
      <c r="D159" s="1">
        <v>2020</v>
      </c>
      <c r="E159" s="1">
        <v>44</v>
      </c>
      <c r="F159" s="1">
        <v>59</v>
      </c>
      <c r="G159" s="5">
        <f t="shared" si="7"/>
        <v>0.25423728813559321</v>
      </c>
      <c r="H159" s="5">
        <f t="shared" si="4"/>
        <v>0.14312808787135073</v>
      </c>
      <c r="I159" s="5">
        <f t="shared" si="5"/>
        <v>0.36534648839983569</v>
      </c>
      <c r="J159" s="20" t="s">
        <v>12</v>
      </c>
    </row>
    <row r="160" spans="1:10" ht="36" x14ac:dyDescent="0.25">
      <c r="A160" s="18" t="s">
        <v>176</v>
      </c>
      <c r="B160" s="2" t="s">
        <v>177</v>
      </c>
      <c r="C160" s="6" t="s">
        <v>175</v>
      </c>
      <c r="D160" s="1">
        <v>2020</v>
      </c>
      <c r="E160" s="1">
        <v>4</v>
      </c>
      <c r="F160" s="1">
        <v>5</v>
      </c>
      <c r="G160" s="5">
        <f t="shared" si="7"/>
        <v>0.19999999999999996</v>
      </c>
      <c r="H160" s="5">
        <f t="shared" si="4"/>
        <v>0</v>
      </c>
      <c r="I160" s="5">
        <f t="shared" si="5"/>
        <v>0.55061545887196695</v>
      </c>
      <c r="J160" s="20" t="s">
        <v>12</v>
      </c>
    </row>
    <row r="161" spans="1:10" ht="36" x14ac:dyDescent="0.25">
      <c r="A161" s="18" t="s">
        <v>176</v>
      </c>
      <c r="B161" s="2" t="s">
        <v>177</v>
      </c>
      <c r="C161" s="6" t="s">
        <v>59</v>
      </c>
      <c r="D161" s="1">
        <v>2020</v>
      </c>
      <c r="E161" s="1">
        <v>58</v>
      </c>
      <c r="F161" s="1">
        <v>79</v>
      </c>
      <c r="G161" s="5">
        <f t="shared" si="7"/>
        <v>0.26582278481012656</v>
      </c>
      <c r="H161" s="5">
        <f t="shared" si="4"/>
        <v>0.16840481411767882</v>
      </c>
      <c r="I161" s="5">
        <f t="shared" si="5"/>
        <v>0.36324075550257429</v>
      </c>
      <c r="J161" s="20" t="s">
        <v>12</v>
      </c>
    </row>
    <row r="162" spans="1:10" ht="24" x14ac:dyDescent="0.25">
      <c r="A162" s="18" t="s">
        <v>178</v>
      </c>
      <c r="B162" s="2" t="s">
        <v>179</v>
      </c>
      <c r="C162" s="2" t="s">
        <v>179</v>
      </c>
      <c r="D162" s="1">
        <v>2020</v>
      </c>
      <c r="E162" s="1">
        <v>12</v>
      </c>
      <c r="F162" s="1">
        <v>56</v>
      </c>
      <c r="G162" s="5">
        <f t="shared" si="7"/>
        <v>0.7857142857142857</v>
      </c>
      <c r="H162" s="5">
        <f t="shared" si="4"/>
        <v>0.6782433594132623</v>
      </c>
      <c r="I162" s="5">
        <f t="shared" si="5"/>
        <v>0.89318521201530909</v>
      </c>
      <c r="J162" s="20" t="s">
        <v>12</v>
      </c>
    </row>
    <row r="163" spans="1:10" ht="24" x14ac:dyDescent="0.25">
      <c r="A163" s="18" t="s">
        <v>180</v>
      </c>
      <c r="B163" s="2" t="s">
        <v>181</v>
      </c>
      <c r="C163" s="2" t="s">
        <v>181</v>
      </c>
      <c r="D163" s="1">
        <v>2020</v>
      </c>
      <c r="E163" s="1">
        <v>7</v>
      </c>
      <c r="F163" s="1">
        <v>139</v>
      </c>
      <c r="G163" s="5">
        <f t="shared" ref="G163:G167" si="8">IF(F163="","-",E163/F163)</f>
        <v>5.0359712230215826E-2</v>
      </c>
      <c r="H163" s="5">
        <f t="shared" si="4"/>
        <v>1.4004234440673911E-2</v>
      </c>
      <c r="I163" s="5">
        <f t="shared" si="5"/>
        <v>8.6715190019757749E-2</v>
      </c>
      <c r="J163" s="20" t="s">
        <v>12</v>
      </c>
    </row>
    <row r="164" spans="1:10" ht="24" x14ac:dyDescent="0.25">
      <c r="A164" s="18" t="s">
        <v>182</v>
      </c>
      <c r="B164" s="2" t="s">
        <v>183</v>
      </c>
      <c r="C164" s="2" t="s">
        <v>183</v>
      </c>
      <c r="D164" s="1">
        <v>2020</v>
      </c>
      <c r="E164" s="1"/>
      <c r="F164" s="1"/>
      <c r="G164" s="5"/>
      <c r="H164" s="5"/>
      <c r="I164" s="5"/>
      <c r="J164" s="20" t="s">
        <v>12</v>
      </c>
    </row>
    <row r="165" spans="1:10" ht="24" x14ac:dyDescent="0.25">
      <c r="A165" s="18" t="s">
        <v>182</v>
      </c>
      <c r="B165" s="2" t="s">
        <v>183</v>
      </c>
      <c r="C165" s="6" t="s">
        <v>184</v>
      </c>
      <c r="D165" s="1">
        <v>2020</v>
      </c>
      <c r="E165" s="1">
        <v>14</v>
      </c>
      <c r="F165" s="1">
        <v>158</v>
      </c>
      <c r="G165" s="5">
        <f t="shared" si="8"/>
        <v>8.8607594936708861E-2</v>
      </c>
      <c r="H165" s="5">
        <f t="shared" si="4"/>
        <v>4.4296171141885922E-2</v>
      </c>
      <c r="I165" s="5">
        <f t="shared" si="5"/>
        <v>0.13291901873153181</v>
      </c>
      <c r="J165" s="20" t="s">
        <v>12</v>
      </c>
    </row>
    <row r="166" spans="1:10" ht="24" x14ac:dyDescent="0.25">
      <c r="A166" s="18" t="s">
        <v>182</v>
      </c>
      <c r="B166" s="2" t="s">
        <v>183</v>
      </c>
      <c r="C166" s="6" t="s">
        <v>185</v>
      </c>
      <c r="D166" s="1">
        <v>2020</v>
      </c>
      <c r="E166" s="1">
        <v>1</v>
      </c>
      <c r="F166" s="1">
        <v>158</v>
      </c>
      <c r="G166" s="5">
        <f t="shared" si="8"/>
        <v>6.3291139240506328E-3</v>
      </c>
      <c r="H166" s="5">
        <f t="shared" si="4"/>
        <v>0</v>
      </c>
      <c r="I166" s="5">
        <f t="shared" si="5"/>
        <v>1.8694858373679103E-2</v>
      </c>
      <c r="J166" s="20" t="s">
        <v>12</v>
      </c>
    </row>
    <row r="167" spans="1:10" ht="24" x14ac:dyDescent="0.25">
      <c r="A167" s="18" t="s">
        <v>182</v>
      </c>
      <c r="B167" s="2" t="s">
        <v>183</v>
      </c>
      <c r="C167" s="6" t="s">
        <v>186</v>
      </c>
      <c r="D167" s="1">
        <v>2020</v>
      </c>
      <c r="E167" s="1">
        <v>1</v>
      </c>
      <c r="F167" s="1">
        <v>158</v>
      </c>
      <c r="G167" s="5">
        <f t="shared" si="8"/>
        <v>6.3291139240506328E-3</v>
      </c>
      <c r="H167" s="5">
        <f t="shared" si="4"/>
        <v>0</v>
      </c>
      <c r="I167" s="5">
        <f t="shared" si="5"/>
        <v>1.8694858373679103E-2</v>
      </c>
      <c r="J167" s="20" t="s">
        <v>12</v>
      </c>
    </row>
    <row r="168" spans="1:10" ht="24" x14ac:dyDescent="0.25">
      <c r="A168" s="18" t="s">
        <v>187</v>
      </c>
      <c r="B168" s="10" t="s">
        <v>188</v>
      </c>
      <c r="C168" s="10" t="s">
        <v>188</v>
      </c>
      <c r="D168" s="1">
        <v>2020</v>
      </c>
      <c r="E168" s="1"/>
      <c r="F168" s="1"/>
      <c r="G168" s="5" t="str">
        <f t="shared" si="6"/>
        <v>-</v>
      </c>
      <c r="H168" s="5" t="str">
        <f t="shared" si="4"/>
        <v>-</v>
      </c>
      <c r="I168" s="5" t="str">
        <f t="shared" si="5"/>
        <v>-</v>
      </c>
      <c r="J168" s="20" t="s">
        <v>12</v>
      </c>
    </row>
    <row r="169" spans="1:10" ht="24" x14ac:dyDescent="0.25">
      <c r="A169" s="18" t="s">
        <v>187</v>
      </c>
      <c r="B169" s="10" t="s">
        <v>188</v>
      </c>
      <c r="C169" s="6" t="s">
        <v>189</v>
      </c>
      <c r="D169" s="1">
        <v>2020</v>
      </c>
      <c r="E169" s="1">
        <v>22</v>
      </c>
      <c r="F169" s="1">
        <v>323</v>
      </c>
      <c r="G169" s="5">
        <f t="shared" si="6"/>
        <v>6.8111455108359129E-2</v>
      </c>
      <c r="H169" s="5">
        <f t="shared" si="4"/>
        <v>4.0635874661133262E-2</v>
      </c>
      <c r="I169" s="5">
        <f t="shared" si="5"/>
        <v>9.5587035555584995E-2</v>
      </c>
      <c r="J169" s="20" t="s">
        <v>12</v>
      </c>
    </row>
    <row r="170" spans="1:10" ht="24" x14ac:dyDescent="0.25">
      <c r="A170" s="18" t="s">
        <v>187</v>
      </c>
      <c r="B170" s="10" t="s">
        <v>188</v>
      </c>
      <c r="C170" s="6" t="s">
        <v>190</v>
      </c>
      <c r="D170" s="1">
        <v>2020</v>
      </c>
      <c r="E170" s="1">
        <v>13</v>
      </c>
      <c r="F170" s="1">
        <v>323</v>
      </c>
      <c r="G170" s="5">
        <f t="shared" si="6"/>
        <v>4.0247678018575851E-2</v>
      </c>
      <c r="H170" s="5">
        <f t="shared" si="4"/>
        <v>1.8813599814980868E-2</v>
      </c>
      <c r="I170" s="5">
        <f t="shared" si="5"/>
        <v>6.1681756222170835E-2</v>
      </c>
      <c r="J170" s="20" t="s">
        <v>12</v>
      </c>
    </row>
    <row r="171" spans="1:10" ht="24" x14ac:dyDescent="0.25">
      <c r="A171" s="18" t="s">
        <v>187</v>
      </c>
      <c r="B171" s="10" t="s">
        <v>188</v>
      </c>
      <c r="C171" s="6" t="s">
        <v>191</v>
      </c>
      <c r="D171" s="1">
        <v>2020</v>
      </c>
      <c r="E171" s="1">
        <v>12</v>
      </c>
      <c r="F171" s="1">
        <v>71</v>
      </c>
      <c r="G171" s="5">
        <f t="shared" si="6"/>
        <v>0.16901408450704225</v>
      </c>
      <c r="H171" s="5">
        <f t="shared" si="4"/>
        <v>8.1840445215553767E-2</v>
      </c>
      <c r="I171" s="5">
        <f t="shared" si="5"/>
        <v>0.25618772379853072</v>
      </c>
      <c r="J171" s="20" t="s">
        <v>12</v>
      </c>
    </row>
    <row r="172" spans="1:10" ht="24" x14ac:dyDescent="0.25">
      <c r="A172" s="18" t="s">
        <v>187</v>
      </c>
      <c r="B172" s="10" t="s">
        <v>188</v>
      </c>
      <c r="C172" s="6" t="s">
        <v>192</v>
      </c>
      <c r="D172" s="1">
        <v>2020</v>
      </c>
      <c r="E172" s="1">
        <v>4</v>
      </c>
      <c r="F172" s="1">
        <v>71</v>
      </c>
      <c r="G172" s="5">
        <f t="shared" si="6"/>
        <v>5.6338028169014086E-2</v>
      </c>
      <c r="H172" s="5">
        <f t="shared" si="4"/>
        <v>2.7045520856656333E-3</v>
      </c>
      <c r="I172" s="5">
        <f t="shared" si="5"/>
        <v>0.10997150425236255</v>
      </c>
      <c r="J172" s="20" t="s">
        <v>12</v>
      </c>
    </row>
    <row r="173" spans="1:10" ht="24" x14ac:dyDescent="0.25">
      <c r="A173" s="18" t="s">
        <v>187</v>
      </c>
      <c r="B173" s="10" t="s">
        <v>188</v>
      </c>
      <c r="C173" s="6" t="s">
        <v>193</v>
      </c>
      <c r="D173" s="1">
        <v>2020</v>
      </c>
      <c r="E173" s="1">
        <v>34</v>
      </c>
      <c r="F173" s="1">
        <v>394</v>
      </c>
      <c r="G173" s="5">
        <f t="shared" si="6"/>
        <v>8.6294416243654817E-2</v>
      </c>
      <c r="H173" s="5">
        <f t="shared" ref="H173:H225" si="9">IFERROR(IF($G173-1.96*SQRT($G173*(1-$G173)/$F173)&lt;0,0,$G173-1.96*SQRT($G173*(1-$G173)/$F173)),"-")</f>
        <v>5.8567444009022633E-2</v>
      </c>
      <c r="I173" s="5">
        <f t="shared" ref="I173:I225" si="10">IFERROR(IF($G173+1.96*SQRT($G173*(1-$G173)/$F173)&gt;1,1,$G173+1.96*SQRT($G173*(1-$G173)/$F173)),"-")</f>
        <v>0.11402138847828699</v>
      </c>
      <c r="J173" s="20" t="s">
        <v>12</v>
      </c>
    </row>
    <row r="174" spans="1:10" ht="24" x14ac:dyDescent="0.25">
      <c r="A174" s="18" t="s">
        <v>187</v>
      </c>
      <c r="B174" s="10" t="s">
        <v>188</v>
      </c>
      <c r="C174" s="6" t="s">
        <v>194</v>
      </c>
      <c r="D174" s="1">
        <v>2020</v>
      </c>
      <c r="E174" s="1">
        <v>17</v>
      </c>
      <c r="F174" s="1">
        <v>394</v>
      </c>
      <c r="G174" s="5">
        <f t="shared" si="6"/>
        <v>4.3147208121827409E-2</v>
      </c>
      <c r="H174" s="5">
        <f t="shared" si="9"/>
        <v>2.3083699892882243E-2</v>
      </c>
      <c r="I174" s="5">
        <f t="shared" si="10"/>
        <v>6.3210716350772578E-2</v>
      </c>
      <c r="J174" s="20" t="s">
        <v>12</v>
      </c>
    </row>
    <row r="175" spans="1:10" ht="36" x14ac:dyDescent="0.25">
      <c r="A175" s="18" t="s">
        <v>195</v>
      </c>
      <c r="B175" s="2" t="s">
        <v>196</v>
      </c>
      <c r="C175" s="2" t="s">
        <v>196</v>
      </c>
      <c r="D175" s="1">
        <v>2020</v>
      </c>
      <c r="E175" s="1"/>
      <c r="F175" s="1"/>
      <c r="G175" s="5" t="str">
        <f t="shared" si="6"/>
        <v>-</v>
      </c>
      <c r="H175" s="5" t="str">
        <f t="shared" si="9"/>
        <v>-</v>
      </c>
      <c r="I175" s="5" t="str">
        <f t="shared" si="10"/>
        <v>-</v>
      </c>
      <c r="J175" s="20" t="s">
        <v>12</v>
      </c>
    </row>
    <row r="176" spans="1:10" ht="36" x14ac:dyDescent="0.25">
      <c r="A176" s="18" t="s">
        <v>195</v>
      </c>
      <c r="B176" s="2" t="s">
        <v>196</v>
      </c>
      <c r="C176" s="6" t="s">
        <v>197</v>
      </c>
      <c r="D176" s="1">
        <v>2020</v>
      </c>
      <c r="E176" s="1">
        <v>866</v>
      </c>
      <c r="F176" s="1">
        <v>955</v>
      </c>
      <c r="G176" s="5">
        <f t="shared" si="6"/>
        <v>0.90680628272251307</v>
      </c>
      <c r="H176" s="5">
        <f t="shared" si="9"/>
        <v>0.88836865833256462</v>
      </c>
      <c r="I176" s="5">
        <f t="shared" si="10"/>
        <v>0.92524390711246152</v>
      </c>
      <c r="J176" s="20" t="s">
        <v>12</v>
      </c>
    </row>
    <row r="177" spans="1:10" ht="36" x14ac:dyDescent="0.25">
      <c r="A177" s="18" t="s">
        <v>195</v>
      </c>
      <c r="B177" s="2" t="s">
        <v>196</v>
      </c>
      <c r="C177" s="6" t="s">
        <v>198</v>
      </c>
      <c r="D177" s="1">
        <v>2020</v>
      </c>
      <c r="E177" s="1">
        <v>1751</v>
      </c>
      <c r="F177" s="1">
        <v>1810</v>
      </c>
      <c r="G177" s="5">
        <f t="shared" si="6"/>
        <v>0.96740331491712706</v>
      </c>
      <c r="H177" s="5">
        <f t="shared" si="9"/>
        <v>0.95922229805280457</v>
      </c>
      <c r="I177" s="5">
        <f t="shared" si="10"/>
        <v>0.97558433178144954</v>
      </c>
      <c r="J177" s="20" t="s">
        <v>12</v>
      </c>
    </row>
    <row r="178" spans="1:10" ht="36" x14ac:dyDescent="0.25">
      <c r="A178" s="18" t="s">
        <v>195</v>
      </c>
      <c r="B178" s="2" t="s">
        <v>196</v>
      </c>
      <c r="C178" s="6" t="s">
        <v>64</v>
      </c>
      <c r="D178" s="1">
        <v>2020</v>
      </c>
      <c r="E178" s="1">
        <v>477</v>
      </c>
      <c r="F178" s="1">
        <v>495</v>
      </c>
      <c r="G178" s="5">
        <f t="shared" si="6"/>
        <v>0.96363636363636362</v>
      </c>
      <c r="H178" s="5">
        <f t="shared" si="9"/>
        <v>0.94714548805690824</v>
      </c>
      <c r="I178" s="5">
        <f t="shared" si="10"/>
        <v>0.98012723921581901</v>
      </c>
      <c r="J178" s="20" t="s">
        <v>12</v>
      </c>
    </row>
    <row r="179" spans="1:10" ht="36" x14ac:dyDescent="0.25">
      <c r="A179" s="18" t="s">
        <v>195</v>
      </c>
      <c r="B179" s="2" t="s">
        <v>196</v>
      </c>
      <c r="C179" s="6" t="s">
        <v>59</v>
      </c>
      <c r="D179" s="1">
        <v>2020</v>
      </c>
      <c r="E179" s="1">
        <v>3094</v>
      </c>
      <c r="F179" s="1">
        <v>3260</v>
      </c>
      <c r="G179" s="5">
        <f t="shared" si="6"/>
        <v>0.94907975460122695</v>
      </c>
      <c r="H179" s="5">
        <f t="shared" si="9"/>
        <v>0.94153328425279448</v>
      </c>
      <c r="I179" s="5">
        <f t="shared" si="10"/>
        <v>0.95662622494965943</v>
      </c>
      <c r="J179" s="20" t="s">
        <v>12</v>
      </c>
    </row>
    <row r="180" spans="1:10" ht="48" x14ac:dyDescent="0.25">
      <c r="A180" s="18" t="s">
        <v>199</v>
      </c>
      <c r="B180" s="2" t="s">
        <v>200</v>
      </c>
      <c r="C180" s="2" t="s">
        <v>200</v>
      </c>
      <c r="D180" s="1">
        <v>2020</v>
      </c>
      <c r="E180" s="1"/>
      <c r="F180" s="1"/>
      <c r="G180" s="5" t="str">
        <f t="shared" si="6"/>
        <v>-</v>
      </c>
      <c r="H180" s="5" t="str">
        <f t="shared" si="9"/>
        <v>-</v>
      </c>
      <c r="I180" s="5" t="str">
        <f t="shared" si="10"/>
        <v>-</v>
      </c>
      <c r="J180" s="20" t="s">
        <v>12</v>
      </c>
    </row>
    <row r="181" spans="1:10" ht="48" x14ac:dyDescent="0.25">
      <c r="A181" s="18" t="s">
        <v>199</v>
      </c>
      <c r="B181" s="2" t="s">
        <v>200</v>
      </c>
      <c r="C181" s="6" t="s">
        <v>201</v>
      </c>
      <c r="D181" s="1">
        <v>2020</v>
      </c>
      <c r="E181" s="1">
        <v>0</v>
      </c>
      <c r="F181" s="1">
        <v>0</v>
      </c>
      <c r="G181" s="5">
        <v>0</v>
      </c>
      <c r="H181" s="5">
        <v>0</v>
      </c>
      <c r="I181" s="5">
        <v>0</v>
      </c>
      <c r="J181" s="20" t="s">
        <v>12</v>
      </c>
    </row>
    <row r="182" spans="1:10" ht="48" x14ac:dyDescent="0.25">
      <c r="A182" s="18" t="s">
        <v>199</v>
      </c>
      <c r="B182" s="2" t="s">
        <v>200</v>
      </c>
      <c r="C182" s="6" t="s">
        <v>202</v>
      </c>
      <c r="D182" s="1">
        <v>2020</v>
      </c>
      <c r="E182" s="1">
        <v>0</v>
      </c>
      <c r="F182" s="1">
        <v>0</v>
      </c>
      <c r="G182" s="5">
        <v>0</v>
      </c>
      <c r="H182" s="5">
        <v>0</v>
      </c>
      <c r="I182" s="5">
        <v>0</v>
      </c>
      <c r="J182" s="20" t="s">
        <v>12</v>
      </c>
    </row>
    <row r="183" spans="1:10" ht="48" x14ac:dyDescent="0.25">
      <c r="A183" s="18" t="s">
        <v>199</v>
      </c>
      <c r="B183" s="2" t="s">
        <v>200</v>
      </c>
      <c r="C183" s="6" t="s">
        <v>203</v>
      </c>
      <c r="D183" s="1">
        <v>2020</v>
      </c>
      <c r="E183" s="1">
        <v>0</v>
      </c>
      <c r="F183" s="1">
        <v>0</v>
      </c>
      <c r="G183" s="5">
        <v>0</v>
      </c>
      <c r="H183" s="5">
        <v>0</v>
      </c>
      <c r="I183" s="5">
        <v>0</v>
      </c>
      <c r="J183" s="20" t="s">
        <v>12</v>
      </c>
    </row>
    <row r="184" spans="1:10" ht="48" x14ac:dyDescent="0.25">
      <c r="A184" s="18" t="s">
        <v>199</v>
      </c>
      <c r="B184" s="2" t="s">
        <v>200</v>
      </c>
      <c r="C184" s="6" t="s">
        <v>204</v>
      </c>
      <c r="D184" s="1">
        <v>2020</v>
      </c>
      <c r="E184" s="1">
        <v>0</v>
      </c>
      <c r="F184" s="1">
        <v>0</v>
      </c>
      <c r="G184" s="5">
        <v>0</v>
      </c>
      <c r="H184" s="5">
        <v>0</v>
      </c>
      <c r="I184" s="5">
        <v>0</v>
      </c>
      <c r="J184" s="20" t="s">
        <v>12</v>
      </c>
    </row>
    <row r="185" spans="1:10" ht="48" x14ac:dyDescent="0.25">
      <c r="A185" s="18" t="s">
        <v>199</v>
      </c>
      <c r="B185" s="2" t="s">
        <v>200</v>
      </c>
      <c r="C185" s="6" t="s">
        <v>205</v>
      </c>
      <c r="D185" s="1">
        <v>2020</v>
      </c>
      <c r="E185" s="1">
        <v>1</v>
      </c>
      <c r="F185" s="1">
        <v>4</v>
      </c>
      <c r="G185" s="5">
        <f t="shared" ref="G185:G208" si="11">IF(F185="","-",E185/F185)</f>
        <v>0.25</v>
      </c>
      <c r="H185" s="5">
        <f t="shared" si="9"/>
        <v>0</v>
      </c>
      <c r="I185" s="5">
        <f t="shared" si="10"/>
        <v>0.67435244785437498</v>
      </c>
      <c r="J185" s="20" t="s">
        <v>12</v>
      </c>
    </row>
    <row r="186" spans="1:10" ht="48" x14ac:dyDescent="0.25">
      <c r="A186" s="18" t="s">
        <v>199</v>
      </c>
      <c r="B186" s="2" t="s">
        <v>200</v>
      </c>
      <c r="C186" s="6" t="s">
        <v>206</v>
      </c>
      <c r="D186" s="1">
        <v>2020</v>
      </c>
      <c r="E186" s="1">
        <v>1</v>
      </c>
      <c r="F186" s="1">
        <v>4</v>
      </c>
      <c r="G186" s="5">
        <f t="shared" si="11"/>
        <v>0.25</v>
      </c>
      <c r="H186" s="5">
        <f t="shared" si="9"/>
        <v>0</v>
      </c>
      <c r="I186" s="5">
        <f t="shared" si="10"/>
        <v>0.67435244785437498</v>
      </c>
      <c r="J186" s="20" t="s">
        <v>12</v>
      </c>
    </row>
    <row r="187" spans="1:10" ht="48" x14ac:dyDescent="0.25">
      <c r="A187" s="18" t="s">
        <v>199</v>
      </c>
      <c r="B187" s="2" t="s">
        <v>200</v>
      </c>
      <c r="C187" s="6" t="s">
        <v>207</v>
      </c>
      <c r="D187" s="1">
        <v>2020</v>
      </c>
      <c r="E187" s="1">
        <v>1</v>
      </c>
      <c r="F187" s="1">
        <v>4</v>
      </c>
      <c r="G187" s="5">
        <f t="shared" si="11"/>
        <v>0.25</v>
      </c>
      <c r="H187" s="5">
        <f t="shared" si="9"/>
        <v>0</v>
      </c>
      <c r="I187" s="5">
        <f t="shared" si="10"/>
        <v>0.67435244785437498</v>
      </c>
      <c r="J187" s="20" t="s">
        <v>12</v>
      </c>
    </row>
    <row r="188" spans="1:10" ht="48" x14ac:dyDescent="0.25">
      <c r="A188" s="18" t="s">
        <v>199</v>
      </c>
      <c r="B188" s="2" t="s">
        <v>200</v>
      </c>
      <c r="C188" s="6" t="s">
        <v>208</v>
      </c>
      <c r="D188" s="1">
        <v>2020</v>
      </c>
      <c r="E188" s="1">
        <v>1</v>
      </c>
      <c r="F188" s="1">
        <v>4</v>
      </c>
      <c r="G188" s="5">
        <f t="shared" si="11"/>
        <v>0.25</v>
      </c>
      <c r="H188" s="5">
        <f t="shared" si="9"/>
        <v>0</v>
      </c>
      <c r="I188" s="5">
        <f t="shared" si="10"/>
        <v>0.67435244785437498</v>
      </c>
      <c r="J188" s="20" t="s">
        <v>12</v>
      </c>
    </row>
    <row r="189" spans="1:10" ht="48" x14ac:dyDescent="0.25">
      <c r="A189" s="18" t="s">
        <v>199</v>
      </c>
      <c r="B189" s="2" t="s">
        <v>200</v>
      </c>
      <c r="C189" s="6" t="s">
        <v>209</v>
      </c>
      <c r="D189" s="1">
        <v>2020</v>
      </c>
      <c r="E189" s="1">
        <v>9</v>
      </c>
      <c r="F189" s="1">
        <v>30</v>
      </c>
      <c r="G189" s="5">
        <f t="shared" si="11"/>
        <v>0.3</v>
      </c>
      <c r="H189" s="5">
        <f t="shared" si="9"/>
        <v>0.13601463479932119</v>
      </c>
      <c r="I189" s="5">
        <f t="shared" si="10"/>
        <v>0.46398536520067879</v>
      </c>
      <c r="J189" s="20" t="s">
        <v>12</v>
      </c>
    </row>
    <row r="190" spans="1:10" ht="48" x14ac:dyDescent="0.25">
      <c r="A190" s="18" t="s">
        <v>199</v>
      </c>
      <c r="B190" s="2" t="s">
        <v>200</v>
      </c>
      <c r="C190" s="6" t="s">
        <v>210</v>
      </c>
      <c r="D190" s="1">
        <v>2020</v>
      </c>
      <c r="E190" s="1">
        <v>3</v>
      </c>
      <c r="F190" s="1">
        <v>30</v>
      </c>
      <c r="G190" s="5">
        <f t="shared" si="11"/>
        <v>0.1</v>
      </c>
      <c r="H190" s="5">
        <f t="shared" si="9"/>
        <v>0</v>
      </c>
      <c r="I190" s="5">
        <f t="shared" si="10"/>
        <v>0.20735362127101256</v>
      </c>
      <c r="J190" s="20" t="s">
        <v>12</v>
      </c>
    </row>
    <row r="191" spans="1:10" ht="48" x14ac:dyDescent="0.25">
      <c r="A191" s="18" t="s">
        <v>199</v>
      </c>
      <c r="B191" s="2" t="s">
        <v>200</v>
      </c>
      <c r="C191" s="6" t="s">
        <v>211</v>
      </c>
      <c r="D191" s="1">
        <v>2020</v>
      </c>
      <c r="E191" s="1">
        <v>3</v>
      </c>
      <c r="F191" s="1">
        <v>10</v>
      </c>
      <c r="G191" s="5">
        <f t="shared" si="11"/>
        <v>0.3</v>
      </c>
      <c r="H191" s="5">
        <f t="shared" si="9"/>
        <v>1.5969015774687012E-2</v>
      </c>
      <c r="I191" s="5">
        <f t="shared" si="10"/>
        <v>0.58403098422531297</v>
      </c>
      <c r="J191" s="20" t="s">
        <v>12</v>
      </c>
    </row>
    <row r="192" spans="1:10" ht="48" x14ac:dyDescent="0.25">
      <c r="A192" s="18" t="s">
        <v>199</v>
      </c>
      <c r="B192" s="2" t="s">
        <v>200</v>
      </c>
      <c r="C192" s="6" t="s">
        <v>212</v>
      </c>
      <c r="D192" s="1">
        <v>2020</v>
      </c>
      <c r="E192" s="1">
        <v>2</v>
      </c>
      <c r="F192" s="1">
        <v>10</v>
      </c>
      <c r="G192" s="5">
        <f t="shared" si="11"/>
        <v>0.2</v>
      </c>
      <c r="H192" s="5">
        <f t="shared" si="9"/>
        <v>0</v>
      </c>
      <c r="I192" s="5">
        <f t="shared" si="10"/>
        <v>0.44792256855720097</v>
      </c>
      <c r="J192" s="20" t="s">
        <v>12</v>
      </c>
    </row>
    <row r="193" spans="1:10" ht="48" x14ac:dyDescent="0.25">
      <c r="A193" s="18" t="s">
        <v>199</v>
      </c>
      <c r="B193" s="2" t="s">
        <v>200</v>
      </c>
      <c r="C193" s="6" t="s">
        <v>213</v>
      </c>
      <c r="D193" s="1">
        <v>2020</v>
      </c>
      <c r="E193" s="1">
        <v>6</v>
      </c>
      <c r="F193" s="1">
        <v>12</v>
      </c>
      <c r="G193" s="5">
        <f t="shared" si="11"/>
        <v>0.5</v>
      </c>
      <c r="H193" s="5">
        <f t="shared" si="9"/>
        <v>0.21709836809708338</v>
      </c>
      <c r="I193" s="5">
        <f t="shared" si="10"/>
        <v>0.78290163190291662</v>
      </c>
      <c r="J193" s="20" t="s">
        <v>12</v>
      </c>
    </row>
    <row r="194" spans="1:10" ht="48" x14ac:dyDescent="0.25">
      <c r="A194" s="18" t="s">
        <v>199</v>
      </c>
      <c r="B194" s="2" t="s">
        <v>200</v>
      </c>
      <c r="C194" s="6" t="s">
        <v>214</v>
      </c>
      <c r="D194" s="1">
        <v>2020</v>
      </c>
      <c r="E194" s="1">
        <v>3</v>
      </c>
      <c r="F194" s="1">
        <v>12</v>
      </c>
      <c r="G194" s="5">
        <f t="shared" si="11"/>
        <v>0.25</v>
      </c>
      <c r="H194" s="5">
        <f t="shared" si="9"/>
        <v>5.0000000000000044E-3</v>
      </c>
      <c r="I194" s="5">
        <f t="shared" si="10"/>
        <v>0.495</v>
      </c>
      <c r="J194" s="20" t="s">
        <v>12</v>
      </c>
    </row>
    <row r="195" spans="1:10" ht="48" x14ac:dyDescent="0.25">
      <c r="A195" s="18" t="s">
        <v>199</v>
      </c>
      <c r="B195" s="2" t="s">
        <v>200</v>
      </c>
      <c r="C195" s="6" t="s">
        <v>215</v>
      </c>
      <c r="D195" s="1">
        <v>2020</v>
      </c>
      <c r="E195" s="1">
        <v>17</v>
      </c>
      <c r="F195" s="1">
        <v>53</v>
      </c>
      <c r="G195" s="5">
        <f t="shared" si="11"/>
        <v>0.32075471698113206</v>
      </c>
      <c r="H195" s="5">
        <f t="shared" si="9"/>
        <v>0.19508866301680972</v>
      </c>
      <c r="I195" s="5">
        <f t="shared" si="10"/>
        <v>0.4464207709454544</v>
      </c>
      <c r="J195" s="20" t="s">
        <v>12</v>
      </c>
    </row>
    <row r="196" spans="1:10" ht="48" x14ac:dyDescent="0.25">
      <c r="A196" s="18" t="s">
        <v>199</v>
      </c>
      <c r="B196" s="2" t="s">
        <v>200</v>
      </c>
      <c r="C196" s="6" t="s">
        <v>216</v>
      </c>
      <c r="D196" s="1">
        <v>2020</v>
      </c>
      <c r="E196" s="1">
        <v>7</v>
      </c>
      <c r="F196" s="1">
        <v>53</v>
      </c>
      <c r="G196" s="5">
        <f t="shared" si="11"/>
        <v>0.13207547169811321</v>
      </c>
      <c r="H196" s="5">
        <f t="shared" si="9"/>
        <v>4.0922632008352638E-2</v>
      </c>
      <c r="I196" s="5">
        <f t="shared" si="10"/>
        <v>0.22322831138787377</v>
      </c>
      <c r="J196" s="20" t="s">
        <v>12</v>
      </c>
    </row>
    <row r="197" spans="1:10" ht="48" x14ac:dyDescent="0.25">
      <c r="A197" s="18" t="s">
        <v>199</v>
      </c>
      <c r="B197" s="2" t="s">
        <v>200</v>
      </c>
      <c r="C197" s="6" t="s">
        <v>217</v>
      </c>
      <c r="D197" s="1">
        <v>2020</v>
      </c>
      <c r="E197" s="1">
        <v>9</v>
      </c>
      <c r="F197" s="1">
        <v>30</v>
      </c>
      <c r="G197" s="5">
        <f t="shared" si="11"/>
        <v>0.3</v>
      </c>
      <c r="H197" s="5">
        <f t="shared" si="9"/>
        <v>0.13601463479932119</v>
      </c>
      <c r="I197" s="5">
        <f t="shared" si="10"/>
        <v>0.46398536520067879</v>
      </c>
      <c r="J197" s="20" t="s">
        <v>12</v>
      </c>
    </row>
    <row r="198" spans="1:10" ht="48" x14ac:dyDescent="0.25">
      <c r="A198" s="18" t="s">
        <v>199</v>
      </c>
      <c r="B198" s="2" t="s">
        <v>200</v>
      </c>
      <c r="C198" s="6" t="s">
        <v>218</v>
      </c>
      <c r="D198" s="1">
        <v>2020</v>
      </c>
      <c r="E198" s="1">
        <v>3</v>
      </c>
      <c r="F198" s="1">
        <v>30</v>
      </c>
      <c r="G198" s="5">
        <f t="shared" si="11"/>
        <v>0.1</v>
      </c>
      <c r="H198" s="5">
        <f t="shared" si="9"/>
        <v>0</v>
      </c>
      <c r="I198" s="5">
        <f t="shared" si="10"/>
        <v>0.20735362127101256</v>
      </c>
      <c r="J198" s="20" t="s">
        <v>12</v>
      </c>
    </row>
    <row r="199" spans="1:10" ht="48" x14ac:dyDescent="0.25">
      <c r="A199" s="18" t="s">
        <v>199</v>
      </c>
      <c r="B199" s="2" t="s">
        <v>200</v>
      </c>
      <c r="C199" s="6" t="s">
        <v>219</v>
      </c>
      <c r="D199" s="1">
        <v>2020</v>
      </c>
      <c r="E199" s="1">
        <v>3</v>
      </c>
      <c r="F199" s="1">
        <v>10</v>
      </c>
      <c r="G199" s="5">
        <f t="shared" si="11"/>
        <v>0.3</v>
      </c>
      <c r="H199" s="5">
        <f t="shared" si="9"/>
        <v>1.5969015774687012E-2</v>
      </c>
      <c r="I199" s="5">
        <f t="shared" si="10"/>
        <v>0.58403098422531297</v>
      </c>
      <c r="J199" s="20" t="s">
        <v>12</v>
      </c>
    </row>
    <row r="200" spans="1:10" ht="48" x14ac:dyDescent="0.25">
      <c r="A200" s="18" t="s">
        <v>199</v>
      </c>
      <c r="B200" s="2" t="s">
        <v>200</v>
      </c>
      <c r="C200" s="6" t="s">
        <v>220</v>
      </c>
      <c r="D200" s="1">
        <v>2020</v>
      </c>
      <c r="E200" s="1">
        <v>2</v>
      </c>
      <c r="F200" s="1">
        <v>10</v>
      </c>
      <c r="G200" s="5">
        <f t="shared" si="11"/>
        <v>0.2</v>
      </c>
      <c r="H200" s="5">
        <f t="shared" si="9"/>
        <v>0</v>
      </c>
      <c r="I200" s="5">
        <f t="shared" si="10"/>
        <v>0.44792256855720097</v>
      </c>
      <c r="J200" s="20" t="s">
        <v>12</v>
      </c>
    </row>
    <row r="201" spans="1:10" ht="48" x14ac:dyDescent="0.25">
      <c r="A201" s="18" t="s">
        <v>199</v>
      </c>
      <c r="B201" s="2" t="s">
        <v>200</v>
      </c>
      <c r="C201" s="6" t="s">
        <v>221</v>
      </c>
      <c r="D201" s="1">
        <v>2020</v>
      </c>
      <c r="E201" s="1">
        <v>7</v>
      </c>
      <c r="F201" s="1">
        <v>16</v>
      </c>
      <c r="G201" s="5">
        <f t="shared" si="11"/>
        <v>0.4375</v>
      </c>
      <c r="H201" s="5">
        <f t="shared" si="9"/>
        <v>0.19442159829594075</v>
      </c>
      <c r="I201" s="5">
        <f t="shared" si="10"/>
        <v>0.68057840170405925</v>
      </c>
      <c r="J201" s="20" t="s">
        <v>12</v>
      </c>
    </row>
    <row r="202" spans="1:10" ht="48" x14ac:dyDescent="0.25">
      <c r="A202" s="18" t="s">
        <v>199</v>
      </c>
      <c r="B202" s="2" t="s">
        <v>200</v>
      </c>
      <c r="C202" s="6" t="s">
        <v>222</v>
      </c>
      <c r="D202" s="1">
        <v>2020</v>
      </c>
      <c r="E202" s="1">
        <v>4</v>
      </c>
      <c r="F202" s="1">
        <v>16</v>
      </c>
      <c r="G202" s="5">
        <f t="shared" si="11"/>
        <v>0.25</v>
      </c>
      <c r="H202" s="5">
        <f t="shared" si="9"/>
        <v>3.7823776072812537E-2</v>
      </c>
      <c r="I202" s="5">
        <f t="shared" si="10"/>
        <v>0.46217622392718749</v>
      </c>
      <c r="J202" s="20" t="s">
        <v>12</v>
      </c>
    </row>
    <row r="203" spans="1:10" ht="48" x14ac:dyDescent="0.25">
      <c r="A203" s="18" t="s">
        <v>199</v>
      </c>
      <c r="B203" s="2" t="s">
        <v>200</v>
      </c>
      <c r="C203" s="6" t="s">
        <v>223</v>
      </c>
      <c r="D203" s="1">
        <v>2020</v>
      </c>
      <c r="E203" s="1">
        <v>18</v>
      </c>
      <c r="F203" s="1">
        <v>57</v>
      </c>
      <c r="G203" s="5">
        <f t="shared" si="11"/>
        <v>0.31578947368421051</v>
      </c>
      <c r="H203" s="5">
        <f t="shared" si="9"/>
        <v>0.19511585287825478</v>
      </c>
      <c r="I203" s="5">
        <f t="shared" si="10"/>
        <v>0.43646309449016624</v>
      </c>
      <c r="J203" s="20" t="s">
        <v>12</v>
      </c>
    </row>
    <row r="204" spans="1:10" ht="48" x14ac:dyDescent="0.25">
      <c r="A204" s="18" t="s">
        <v>199</v>
      </c>
      <c r="B204" s="2" t="s">
        <v>200</v>
      </c>
      <c r="C204" s="6" t="s">
        <v>224</v>
      </c>
      <c r="D204" s="1">
        <v>2020</v>
      </c>
      <c r="E204" s="1">
        <v>8</v>
      </c>
      <c r="F204" s="1">
        <v>57</v>
      </c>
      <c r="G204" s="5">
        <f t="shared" si="11"/>
        <v>0.14035087719298245</v>
      </c>
      <c r="H204" s="5">
        <f t="shared" si="9"/>
        <v>5.0175738000695858E-2</v>
      </c>
      <c r="I204" s="5">
        <f t="shared" si="10"/>
        <v>0.23052601638526904</v>
      </c>
      <c r="J204" s="20" t="s">
        <v>12</v>
      </c>
    </row>
    <row r="205" spans="1:10" ht="24" x14ac:dyDescent="0.25">
      <c r="A205" s="18" t="s">
        <v>225</v>
      </c>
      <c r="B205" s="2" t="s">
        <v>226</v>
      </c>
      <c r="C205" s="2" t="s">
        <v>226</v>
      </c>
      <c r="D205" s="1">
        <v>2020</v>
      </c>
      <c r="E205" s="1"/>
      <c r="F205" s="1"/>
      <c r="G205" s="5" t="str">
        <f t="shared" si="11"/>
        <v>-</v>
      </c>
      <c r="H205" s="5" t="str">
        <f t="shared" si="9"/>
        <v>-</v>
      </c>
      <c r="I205" s="5" t="str">
        <f t="shared" si="10"/>
        <v>-</v>
      </c>
      <c r="J205" s="20" t="s">
        <v>12</v>
      </c>
    </row>
    <row r="206" spans="1:10" ht="24" x14ac:dyDescent="0.25">
      <c r="A206" s="18" t="s">
        <v>225</v>
      </c>
      <c r="B206" s="2" t="s">
        <v>226</v>
      </c>
      <c r="C206" s="6" t="s">
        <v>227</v>
      </c>
      <c r="D206" s="1">
        <v>2020</v>
      </c>
      <c r="E206" s="1">
        <v>34</v>
      </c>
      <c r="F206" s="1">
        <v>44</v>
      </c>
      <c r="G206" s="5">
        <f t="shared" si="11"/>
        <v>0.77272727272727271</v>
      </c>
      <c r="H206" s="5">
        <f t="shared" si="9"/>
        <v>0.64889994087279135</v>
      </c>
      <c r="I206" s="5">
        <f t="shared" si="10"/>
        <v>0.89655460458175407</v>
      </c>
      <c r="J206" s="20" t="s">
        <v>12</v>
      </c>
    </row>
    <row r="207" spans="1:10" ht="24" x14ac:dyDescent="0.25">
      <c r="A207" s="18" t="s">
        <v>225</v>
      </c>
      <c r="B207" s="2" t="s">
        <v>226</v>
      </c>
      <c r="C207" s="6" t="s">
        <v>228</v>
      </c>
      <c r="D207" s="1">
        <v>2020</v>
      </c>
      <c r="E207" s="1">
        <v>31</v>
      </c>
      <c r="F207" s="1">
        <v>44</v>
      </c>
      <c r="G207" s="5">
        <f t="shared" si="11"/>
        <v>0.70454545454545459</v>
      </c>
      <c r="H207" s="5">
        <f t="shared" si="9"/>
        <v>0.56973313544063675</v>
      </c>
      <c r="I207" s="5">
        <f t="shared" si="10"/>
        <v>0.83935777365027242</v>
      </c>
      <c r="J207" s="20" t="s">
        <v>12</v>
      </c>
    </row>
    <row r="208" spans="1:10" ht="60" x14ac:dyDescent="0.25">
      <c r="A208" s="18" t="s">
        <v>229</v>
      </c>
      <c r="B208" s="2" t="s">
        <v>230</v>
      </c>
      <c r="C208" s="2" t="s">
        <v>230</v>
      </c>
      <c r="D208" s="1">
        <v>2020</v>
      </c>
      <c r="E208" s="1"/>
      <c r="F208" s="1"/>
      <c r="G208" s="5" t="str">
        <f t="shared" si="11"/>
        <v>-</v>
      </c>
      <c r="H208" s="5" t="str">
        <f t="shared" si="9"/>
        <v>-</v>
      </c>
      <c r="I208" s="5" t="str">
        <f t="shared" si="10"/>
        <v>-</v>
      </c>
      <c r="J208" s="20" t="s">
        <v>12</v>
      </c>
    </row>
    <row r="209" spans="1:10" ht="60" x14ac:dyDescent="0.25">
      <c r="A209" s="18" t="s">
        <v>229</v>
      </c>
      <c r="B209" s="2" t="s">
        <v>230</v>
      </c>
      <c r="C209" s="7" t="s">
        <v>231</v>
      </c>
      <c r="D209" s="1">
        <v>2020</v>
      </c>
      <c r="E209" s="1">
        <v>0</v>
      </c>
      <c r="F209" s="1">
        <v>0</v>
      </c>
      <c r="G209" s="5">
        <v>0</v>
      </c>
      <c r="H209" s="5">
        <v>0</v>
      </c>
      <c r="I209" s="5">
        <v>0</v>
      </c>
      <c r="J209" s="20" t="s">
        <v>12</v>
      </c>
    </row>
    <row r="210" spans="1:10" ht="60" x14ac:dyDescent="0.25">
      <c r="A210" s="18" t="s">
        <v>229</v>
      </c>
      <c r="B210" s="2" t="s">
        <v>230</v>
      </c>
      <c r="C210" s="6" t="s">
        <v>232</v>
      </c>
      <c r="D210" s="1">
        <v>2020</v>
      </c>
      <c r="E210" s="1">
        <v>3</v>
      </c>
      <c r="F210" s="1">
        <v>4</v>
      </c>
      <c r="G210" s="5">
        <f t="shared" ref="G210:G219" si="12">IF(F210="","-",E210/F210)</f>
        <v>0.75</v>
      </c>
      <c r="H210" s="5">
        <f t="shared" si="9"/>
        <v>0.32564755214562507</v>
      </c>
      <c r="I210" s="5">
        <f t="shared" si="10"/>
        <v>1</v>
      </c>
      <c r="J210" s="20" t="s">
        <v>12</v>
      </c>
    </row>
    <row r="211" spans="1:10" ht="60" x14ac:dyDescent="0.25">
      <c r="A211" s="18" t="s">
        <v>229</v>
      </c>
      <c r="B211" s="2" t="s">
        <v>230</v>
      </c>
      <c r="C211" s="6" t="s">
        <v>59</v>
      </c>
      <c r="D211" s="1">
        <v>2020</v>
      </c>
      <c r="E211" s="1">
        <v>3</v>
      </c>
      <c r="F211" s="1">
        <v>4</v>
      </c>
      <c r="G211" s="5">
        <f t="shared" si="12"/>
        <v>0.75</v>
      </c>
      <c r="H211" s="5">
        <f t="shared" si="9"/>
        <v>0.32564755214562507</v>
      </c>
      <c r="I211" s="5">
        <f t="shared" si="10"/>
        <v>1</v>
      </c>
      <c r="J211" s="20" t="s">
        <v>12</v>
      </c>
    </row>
    <row r="212" spans="1:10" ht="36" x14ac:dyDescent="0.25">
      <c r="A212" s="18" t="s">
        <v>233</v>
      </c>
      <c r="B212" s="8" t="s">
        <v>234</v>
      </c>
      <c r="C212" s="8" t="s">
        <v>234</v>
      </c>
      <c r="D212" s="1">
        <v>2020</v>
      </c>
      <c r="E212" s="1"/>
      <c r="F212" s="1"/>
      <c r="G212" s="5" t="str">
        <f t="shared" si="12"/>
        <v>-</v>
      </c>
      <c r="H212" s="5" t="str">
        <f t="shared" si="9"/>
        <v>-</v>
      </c>
      <c r="I212" s="5" t="str">
        <f t="shared" si="10"/>
        <v>-</v>
      </c>
      <c r="J212" s="20" t="s">
        <v>12</v>
      </c>
    </row>
    <row r="213" spans="1:10" ht="36" x14ac:dyDescent="0.25">
      <c r="A213" s="18" t="s">
        <v>233</v>
      </c>
      <c r="B213" s="8" t="s">
        <v>234</v>
      </c>
      <c r="C213" s="6" t="s">
        <v>235</v>
      </c>
      <c r="D213" s="1">
        <v>2020</v>
      </c>
      <c r="E213" s="1">
        <v>23</v>
      </c>
      <c r="F213" s="1">
        <v>27</v>
      </c>
      <c r="G213" s="5">
        <f t="shared" si="12"/>
        <v>0.85185185185185186</v>
      </c>
      <c r="H213" s="5">
        <f t="shared" si="9"/>
        <v>0.71785199365169194</v>
      </c>
      <c r="I213" s="5">
        <f t="shared" si="10"/>
        <v>0.98585171005201178</v>
      </c>
      <c r="J213" s="20" t="s">
        <v>12</v>
      </c>
    </row>
    <row r="214" spans="1:10" ht="36" x14ac:dyDescent="0.25">
      <c r="A214" s="18" t="s">
        <v>233</v>
      </c>
      <c r="B214" s="8" t="s">
        <v>234</v>
      </c>
      <c r="C214" s="6" t="s">
        <v>236</v>
      </c>
      <c r="D214" s="1">
        <v>2020</v>
      </c>
      <c r="E214" s="1">
        <v>36</v>
      </c>
      <c r="F214" s="1">
        <v>39</v>
      </c>
      <c r="G214" s="5">
        <f t="shared" si="12"/>
        <v>0.92307692307692313</v>
      </c>
      <c r="H214" s="5">
        <f t="shared" si="9"/>
        <v>0.83944520118450394</v>
      </c>
      <c r="I214" s="5">
        <f t="shared" si="10"/>
        <v>1</v>
      </c>
      <c r="J214" s="20" t="s">
        <v>12</v>
      </c>
    </row>
    <row r="215" spans="1:10" x14ac:dyDescent="0.25">
      <c r="A215" s="19" t="s">
        <v>237</v>
      </c>
      <c r="B215" s="11" t="s">
        <v>238</v>
      </c>
      <c r="C215" s="11" t="s">
        <v>238</v>
      </c>
      <c r="D215" s="1">
        <v>2020</v>
      </c>
      <c r="E215" s="1"/>
      <c r="F215" s="1"/>
      <c r="G215" s="5" t="str">
        <f t="shared" si="12"/>
        <v>-</v>
      </c>
      <c r="H215" s="5" t="str">
        <f t="shared" si="9"/>
        <v>-</v>
      </c>
      <c r="I215" s="5" t="str">
        <f t="shared" si="10"/>
        <v>-</v>
      </c>
      <c r="J215" s="20" t="s">
        <v>12</v>
      </c>
    </row>
    <row r="216" spans="1:10" x14ac:dyDescent="0.25">
      <c r="A216" s="19" t="s">
        <v>237</v>
      </c>
      <c r="B216" s="11" t="s">
        <v>238</v>
      </c>
      <c r="C216" s="12" t="s">
        <v>239</v>
      </c>
      <c r="D216" s="1">
        <v>2020</v>
      </c>
      <c r="E216" s="1">
        <v>231</v>
      </c>
      <c r="F216" s="1">
        <v>444</v>
      </c>
      <c r="G216" s="5">
        <f t="shared" si="12"/>
        <v>0.52027027027027029</v>
      </c>
      <c r="H216" s="5">
        <f t="shared" si="9"/>
        <v>0.47379976357745068</v>
      </c>
      <c r="I216" s="5">
        <f t="shared" si="10"/>
        <v>0.56674077696308989</v>
      </c>
      <c r="J216" s="20" t="s">
        <v>12</v>
      </c>
    </row>
    <row r="217" spans="1:10" x14ac:dyDescent="0.25">
      <c r="A217" s="19" t="s">
        <v>237</v>
      </c>
      <c r="B217" s="11" t="s">
        <v>238</v>
      </c>
      <c r="C217" s="13" t="s">
        <v>240</v>
      </c>
      <c r="D217" s="1">
        <v>2020</v>
      </c>
      <c r="E217" s="1">
        <v>222</v>
      </c>
      <c r="F217" s="1">
        <v>437</v>
      </c>
      <c r="G217" s="5">
        <f t="shared" si="12"/>
        <v>0.50800915331807783</v>
      </c>
      <c r="H217" s="5">
        <f t="shared" si="9"/>
        <v>0.46113541047509882</v>
      </c>
      <c r="I217" s="5">
        <f t="shared" si="10"/>
        <v>0.55488289616105679</v>
      </c>
      <c r="J217" s="20" t="s">
        <v>12</v>
      </c>
    </row>
    <row r="218" spans="1:10" x14ac:dyDescent="0.25">
      <c r="A218" s="19" t="s">
        <v>237</v>
      </c>
      <c r="B218" s="11" t="s">
        <v>238</v>
      </c>
      <c r="C218" s="13" t="s">
        <v>241</v>
      </c>
      <c r="D218" s="1">
        <v>2020</v>
      </c>
      <c r="E218" s="1">
        <v>91</v>
      </c>
      <c r="F218" s="1">
        <v>311</v>
      </c>
      <c r="G218" s="5">
        <f t="shared" si="12"/>
        <v>0.29260450160771706</v>
      </c>
      <c r="H218" s="5">
        <f t="shared" si="9"/>
        <v>0.2420397911908132</v>
      </c>
      <c r="I218" s="5">
        <f t="shared" si="10"/>
        <v>0.34316921202462092</v>
      </c>
      <c r="J218" s="20" t="s">
        <v>12</v>
      </c>
    </row>
    <row r="219" spans="1:10" x14ac:dyDescent="0.25">
      <c r="A219" s="19" t="s">
        <v>237</v>
      </c>
      <c r="B219" s="11" t="s">
        <v>238</v>
      </c>
      <c r="C219" s="13" t="s">
        <v>59</v>
      </c>
      <c r="D219" s="1">
        <v>2020</v>
      </c>
      <c r="E219" s="1">
        <v>544</v>
      </c>
      <c r="F219" s="1">
        <v>1192</v>
      </c>
      <c r="G219" s="5">
        <f t="shared" si="12"/>
        <v>0.4563758389261745</v>
      </c>
      <c r="H219" s="5">
        <f t="shared" si="9"/>
        <v>0.42809914434366042</v>
      </c>
      <c r="I219" s="5">
        <f t="shared" si="10"/>
        <v>0.48465253350868859</v>
      </c>
      <c r="J219" s="20" t="s">
        <v>12</v>
      </c>
    </row>
    <row r="220" spans="1:10" ht="72" x14ac:dyDescent="0.25">
      <c r="A220" s="18" t="s">
        <v>10</v>
      </c>
      <c r="B220" s="2" t="s">
        <v>11</v>
      </c>
      <c r="C220" s="2" t="s">
        <v>11</v>
      </c>
      <c r="D220" s="1">
        <v>2020</v>
      </c>
      <c r="J220" s="20" t="s">
        <v>242</v>
      </c>
    </row>
    <row r="221" spans="1:10" ht="72" x14ac:dyDescent="0.25">
      <c r="A221" s="18" t="s">
        <v>10</v>
      </c>
      <c r="B221" s="2" t="s">
        <v>11</v>
      </c>
      <c r="C221" s="4" t="s">
        <v>13</v>
      </c>
      <c r="D221" s="1">
        <v>2020</v>
      </c>
      <c r="E221" s="1">
        <v>136</v>
      </c>
      <c r="F221" s="1">
        <v>194</v>
      </c>
      <c r="G221" s="5">
        <f>IF(F221="","-",E221/F221)</f>
        <v>0.7010309278350515</v>
      </c>
      <c r="H221" s="5">
        <f>IFERROR(IF($G221-1.96*SQRT($G221*(1-$G221)/$F221)&lt;0,0,$G221-1.96*SQRT($G221*(1-$G221)/$F221)),"-")</f>
        <v>0.6366085237731538</v>
      </c>
      <c r="I221" s="5">
        <f>IFERROR(IF($G221+1.96*SQRT($G221*(1-$G221)/$F221)&gt;1,1,$G221+1.96*SQRT($G221*(1-$G221)/$F221)),"-")</f>
        <v>0.7654533318969492</v>
      </c>
      <c r="J221" s="20" t="s">
        <v>242</v>
      </c>
    </row>
    <row r="222" spans="1:10" ht="72" x14ac:dyDescent="0.25">
      <c r="A222" s="18" t="s">
        <v>10</v>
      </c>
      <c r="B222" s="2" t="s">
        <v>11</v>
      </c>
      <c r="C222" s="4" t="s">
        <v>14</v>
      </c>
      <c r="D222" s="1">
        <v>2020</v>
      </c>
      <c r="E222" s="1">
        <v>120</v>
      </c>
      <c r="F222" s="1">
        <v>182</v>
      </c>
      <c r="G222" s="5">
        <f>IF(F222="","-",E222/F222)</f>
        <v>0.65934065934065933</v>
      </c>
      <c r="H222" s="5">
        <f>IFERROR(IF($G222-1.96*SQRT($G222*(1-$G222)/$F222)&lt;0,0,$G222-1.96*SQRT($G222*(1-$G222)/$F222)),"-")</f>
        <v>0.59048566337942843</v>
      </c>
      <c r="I222" s="5">
        <f>IFERROR(IF($G222+1.96*SQRT($G222*(1-$G222)/$F222)&gt;1,1,$G222+1.96*SQRT($G222*(1-$G222)/$F222)),"-")</f>
        <v>0.72819565530189023</v>
      </c>
      <c r="J222" s="20" t="s">
        <v>242</v>
      </c>
    </row>
    <row r="223" spans="1:10" ht="72" x14ac:dyDescent="0.25">
      <c r="A223" s="18" t="s">
        <v>10</v>
      </c>
      <c r="B223" s="2" t="s">
        <v>11</v>
      </c>
      <c r="C223" s="4" t="s">
        <v>15</v>
      </c>
      <c r="D223" s="1">
        <v>2020</v>
      </c>
      <c r="E223" s="1">
        <v>256</v>
      </c>
      <c r="F223" s="1">
        <v>376</v>
      </c>
      <c r="G223" s="5">
        <f t="shared" ref="G223:G286" si="13">IF(F223="","-",E223/F223)</f>
        <v>0.68085106382978722</v>
      </c>
      <c r="H223" s="5">
        <f t="shared" ref="H223:H286" si="14">IFERROR(IF($G223-1.96*SQRT($G223*(1-$G223)/$F223)&lt;0,0,$G223-1.96*SQRT($G223*(1-$G223)/$F223)),"-")</f>
        <v>0.63373327410989688</v>
      </c>
      <c r="I223" s="5">
        <f t="shared" ref="I223:I286" si="15">IFERROR(IF($G223+1.96*SQRT($G223*(1-$G223)/$F223)&gt;1,1,$G223+1.96*SQRT($G223*(1-$G223)/$F223)),"-")</f>
        <v>0.72796885354967755</v>
      </c>
      <c r="J223" s="20" t="s">
        <v>242</v>
      </c>
    </row>
    <row r="224" spans="1:10" ht="72" x14ac:dyDescent="0.25">
      <c r="A224" s="18" t="s">
        <v>10</v>
      </c>
      <c r="B224" s="2" t="s">
        <v>11</v>
      </c>
      <c r="C224" s="4" t="s">
        <v>16</v>
      </c>
      <c r="D224" s="1">
        <v>2020</v>
      </c>
      <c r="E224" s="1">
        <v>146</v>
      </c>
      <c r="F224" s="1">
        <v>194</v>
      </c>
      <c r="G224" s="5">
        <f t="shared" si="13"/>
        <v>0.75257731958762886</v>
      </c>
      <c r="H224" s="5">
        <f t="shared" si="14"/>
        <v>0.69185469661822641</v>
      </c>
      <c r="I224" s="5">
        <f t="shared" si="15"/>
        <v>0.81329994255703131</v>
      </c>
      <c r="J224" s="20" t="s">
        <v>242</v>
      </c>
    </row>
    <row r="225" spans="1:10" ht="72" x14ac:dyDescent="0.25">
      <c r="A225" s="18" t="s">
        <v>10</v>
      </c>
      <c r="B225" s="2" t="s">
        <v>11</v>
      </c>
      <c r="C225" s="4" t="s">
        <v>17</v>
      </c>
      <c r="D225" s="1">
        <v>2020</v>
      </c>
      <c r="E225" s="1">
        <v>127</v>
      </c>
      <c r="F225" s="1">
        <v>182</v>
      </c>
      <c r="G225" s="5">
        <f t="shared" si="13"/>
        <v>0.69780219780219777</v>
      </c>
      <c r="H225" s="5">
        <f t="shared" si="14"/>
        <v>0.63108586066938788</v>
      </c>
      <c r="I225" s="5">
        <f t="shared" si="15"/>
        <v>0.76451853493500765</v>
      </c>
      <c r="J225" s="20" t="s">
        <v>242</v>
      </c>
    </row>
    <row r="226" spans="1:10" ht="72" x14ac:dyDescent="0.25">
      <c r="A226" s="18" t="s">
        <v>10</v>
      </c>
      <c r="B226" s="2" t="s">
        <v>11</v>
      </c>
      <c r="C226" s="4" t="s">
        <v>18</v>
      </c>
      <c r="D226" s="1">
        <v>2020</v>
      </c>
      <c r="E226" s="1">
        <v>273</v>
      </c>
      <c r="F226" s="1">
        <v>376</v>
      </c>
      <c r="G226" s="5">
        <f t="shared" si="13"/>
        <v>0.72606382978723405</v>
      </c>
      <c r="H226" s="5">
        <f t="shared" si="14"/>
        <v>0.68098483327149606</v>
      </c>
      <c r="I226" s="5">
        <f t="shared" si="15"/>
        <v>0.77114282630297204</v>
      </c>
      <c r="J226" s="20" t="s">
        <v>242</v>
      </c>
    </row>
    <row r="227" spans="1:10" ht="72" x14ac:dyDescent="0.25">
      <c r="A227" s="18" t="s">
        <v>10</v>
      </c>
      <c r="B227" s="2" t="s">
        <v>11</v>
      </c>
      <c r="C227" s="4" t="s">
        <v>19</v>
      </c>
      <c r="D227" s="1">
        <v>2020</v>
      </c>
      <c r="E227" s="1">
        <v>120</v>
      </c>
      <c r="F227" s="1">
        <v>194</v>
      </c>
      <c r="G227" s="5">
        <f t="shared" si="13"/>
        <v>0.61855670103092786</v>
      </c>
      <c r="H227" s="5">
        <f t="shared" si="14"/>
        <v>0.55020332661389026</v>
      </c>
      <c r="I227" s="5">
        <f t="shared" si="15"/>
        <v>0.68691007544796545</v>
      </c>
      <c r="J227" s="20" t="s">
        <v>242</v>
      </c>
    </row>
    <row r="228" spans="1:10" ht="72" x14ac:dyDescent="0.25">
      <c r="A228" s="18" t="s">
        <v>10</v>
      </c>
      <c r="B228" s="2" t="s">
        <v>11</v>
      </c>
      <c r="C228" s="4" t="s">
        <v>20</v>
      </c>
      <c r="D228" s="1">
        <v>2020</v>
      </c>
      <c r="E228" s="1">
        <v>126</v>
      </c>
      <c r="F228" s="1">
        <v>182</v>
      </c>
      <c r="G228" s="5">
        <f t="shared" si="13"/>
        <v>0.69230769230769229</v>
      </c>
      <c r="H228" s="5">
        <f t="shared" si="14"/>
        <v>0.62525313873896504</v>
      </c>
      <c r="I228" s="5">
        <f t="shared" si="15"/>
        <v>0.75936224587641954</v>
      </c>
      <c r="J228" s="20" t="s">
        <v>242</v>
      </c>
    </row>
    <row r="229" spans="1:10" ht="72" x14ac:dyDescent="0.25">
      <c r="A229" s="18" t="s">
        <v>10</v>
      </c>
      <c r="B229" s="2" t="s">
        <v>11</v>
      </c>
      <c r="C229" s="4" t="s">
        <v>21</v>
      </c>
      <c r="D229" s="1">
        <v>2020</v>
      </c>
      <c r="E229" s="1">
        <v>246</v>
      </c>
      <c r="F229" s="1">
        <v>376</v>
      </c>
      <c r="G229" s="5">
        <f t="shared" si="13"/>
        <v>0.6542553191489362</v>
      </c>
      <c r="H229" s="5">
        <f t="shared" si="14"/>
        <v>0.60618095667406979</v>
      </c>
      <c r="I229" s="5">
        <f t="shared" si="15"/>
        <v>0.7023296816238026</v>
      </c>
      <c r="J229" s="20" t="s">
        <v>242</v>
      </c>
    </row>
    <row r="230" spans="1:10" ht="24" x14ac:dyDescent="0.25">
      <c r="A230" s="18" t="s">
        <v>22</v>
      </c>
      <c r="B230" s="2" t="s">
        <v>23</v>
      </c>
      <c r="C230" s="2" t="s">
        <v>23</v>
      </c>
      <c r="D230" s="1">
        <v>2020</v>
      </c>
      <c r="E230" s="1"/>
      <c r="F230" s="1"/>
      <c r="G230" s="5" t="str">
        <f t="shared" si="13"/>
        <v>-</v>
      </c>
      <c r="H230" s="5" t="str">
        <f t="shared" si="14"/>
        <v>-</v>
      </c>
      <c r="I230" s="5" t="str">
        <f t="shared" si="15"/>
        <v>-</v>
      </c>
      <c r="J230" s="20" t="s">
        <v>242</v>
      </c>
    </row>
    <row r="231" spans="1:10" ht="24" x14ac:dyDescent="0.25">
      <c r="A231" s="18" t="s">
        <v>22</v>
      </c>
      <c r="B231" s="2" t="s">
        <v>23</v>
      </c>
      <c r="C231" s="6" t="s">
        <v>24</v>
      </c>
      <c r="D231" s="1">
        <v>2020</v>
      </c>
      <c r="E231" s="1">
        <v>136</v>
      </c>
      <c r="F231" s="1">
        <v>151</v>
      </c>
      <c r="G231" s="5">
        <f t="shared" si="13"/>
        <v>0.90066225165562919</v>
      </c>
      <c r="H231" s="5">
        <f t="shared" si="14"/>
        <v>0.85295265619209515</v>
      </c>
      <c r="I231" s="5">
        <f t="shared" si="15"/>
        <v>0.94837184711916322</v>
      </c>
      <c r="J231" s="20" t="s">
        <v>242</v>
      </c>
    </row>
    <row r="232" spans="1:10" ht="24" x14ac:dyDescent="0.25">
      <c r="A232" s="18" t="s">
        <v>22</v>
      </c>
      <c r="B232" s="2" t="s">
        <v>23</v>
      </c>
      <c r="C232" s="6" t="s">
        <v>25</v>
      </c>
      <c r="D232" s="1">
        <v>2020</v>
      </c>
      <c r="E232" s="1">
        <v>146</v>
      </c>
      <c r="F232" s="1">
        <v>151</v>
      </c>
      <c r="G232" s="5">
        <f t="shared" si="13"/>
        <v>0.9668874172185431</v>
      </c>
      <c r="H232" s="5">
        <f t="shared" si="14"/>
        <v>0.93834754130948828</v>
      </c>
      <c r="I232" s="5">
        <f t="shared" si="15"/>
        <v>0.99542729312759792</v>
      </c>
      <c r="J232" s="20" t="s">
        <v>242</v>
      </c>
    </row>
    <row r="233" spans="1:10" ht="24" x14ac:dyDescent="0.25">
      <c r="A233" s="18" t="s">
        <v>22</v>
      </c>
      <c r="B233" s="2" t="s">
        <v>23</v>
      </c>
      <c r="C233" s="6" t="s">
        <v>26</v>
      </c>
      <c r="D233" s="1">
        <v>2020</v>
      </c>
      <c r="E233" s="1">
        <v>144</v>
      </c>
      <c r="F233" s="1">
        <v>151</v>
      </c>
      <c r="G233" s="5">
        <f t="shared" si="13"/>
        <v>0.95364238410596025</v>
      </c>
      <c r="H233" s="5">
        <f t="shared" si="14"/>
        <v>0.92010563850455251</v>
      </c>
      <c r="I233" s="5">
        <f t="shared" si="15"/>
        <v>0.98717912970736799</v>
      </c>
      <c r="J233" s="20" t="s">
        <v>242</v>
      </c>
    </row>
    <row r="234" spans="1:10" ht="24" x14ac:dyDescent="0.25">
      <c r="A234" s="18" t="s">
        <v>22</v>
      </c>
      <c r="B234" s="2" t="s">
        <v>23</v>
      </c>
      <c r="C234" s="6" t="s">
        <v>27</v>
      </c>
      <c r="D234" s="1">
        <v>2020</v>
      </c>
      <c r="E234" s="1">
        <v>146</v>
      </c>
      <c r="F234" s="1">
        <v>151</v>
      </c>
      <c r="G234" s="5">
        <f t="shared" si="13"/>
        <v>0.9668874172185431</v>
      </c>
      <c r="H234" s="5">
        <f t="shared" si="14"/>
        <v>0.93834754130948828</v>
      </c>
      <c r="I234" s="5">
        <f t="shared" si="15"/>
        <v>0.99542729312759792</v>
      </c>
      <c r="J234" s="20" t="s">
        <v>242</v>
      </c>
    </row>
    <row r="235" spans="1:10" ht="24" x14ac:dyDescent="0.25">
      <c r="A235" s="18" t="s">
        <v>22</v>
      </c>
      <c r="B235" s="2" t="s">
        <v>23</v>
      </c>
      <c r="C235" s="6" t="s">
        <v>28</v>
      </c>
      <c r="D235" s="1">
        <v>2020</v>
      </c>
      <c r="E235" s="1">
        <v>141</v>
      </c>
      <c r="F235" s="1">
        <v>151</v>
      </c>
      <c r="G235" s="5">
        <f t="shared" si="13"/>
        <v>0.93377483443708609</v>
      </c>
      <c r="H235" s="5">
        <f t="shared" si="14"/>
        <v>0.89411049676033161</v>
      </c>
      <c r="I235" s="5">
        <f t="shared" si="15"/>
        <v>0.97343917211384057</v>
      </c>
      <c r="J235" s="20" t="s">
        <v>242</v>
      </c>
    </row>
    <row r="236" spans="1:10" ht="24" x14ac:dyDescent="0.25">
      <c r="A236" s="18" t="s">
        <v>22</v>
      </c>
      <c r="B236" s="2" t="s">
        <v>23</v>
      </c>
      <c r="C236" s="6" t="s">
        <v>29</v>
      </c>
      <c r="D236" s="1">
        <v>2020</v>
      </c>
      <c r="E236" s="1">
        <v>146</v>
      </c>
      <c r="F236" s="1">
        <v>151</v>
      </c>
      <c r="G236" s="5">
        <f t="shared" si="13"/>
        <v>0.9668874172185431</v>
      </c>
      <c r="H236" s="5">
        <f t="shared" si="14"/>
        <v>0.93834754130948828</v>
      </c>
      <c r="I236" s="5">
        <f t="shared" si="15"/>
        <v>0.99542729312759792</v>
      </c>
      <c r="J236" s="20" t="s">
        <v>242</v>
      </c>
    </row>
    <row r="237" spans="1:10" ht="24" x14ac:dyDescent="0.25">
      <c r="A237" s="18" t="s">
        <v>22</v>
      </c>
      <c r="B237" s="2" t="s">
        <v>23</v>
      </c>
      <c r="C237" s="6" t="s">
        <v>30</v>
      </c>
      <c r="D237" s="1">
        <v>2020</v>
      </c>
      <c r="E237" s="1">
        <v>140</v>
      </c>
      <c r="F237" s="1">
        <v>151</v>
      </c>
      <c r="G237" s="5">
        <f t="shared" si="13"/>
        <v>0.92715231788079466</v>
      </c>
      <c r="H237" s="5">
        <f t="shared" si="14"/>
        <v>0.88569979088224937</v>
      </c>
      <c r="I237" s="5">
        <f t="shared" si="15"/>
        <v>0.96860484487933995</v>
      </c>
      <c r="J237" s="20" t="s">
        <v>242</v>
      </c>
    </row>
    <row r="238" spans="1:10" ht="24" x14ac:dyDescent="0.25">
      <c r="A238" s="18" t="s">
        <v>22</v>
      </c>
      <c r="B238" s="2" t="s">
        <v>23</v>
      </c>
      <c r="C238" s="6" t="s">
        <v>31</v>
      </c>
      <c r="D238" s="1">
        <v>2020</v>
      </c>
      <c r="E238" s="1">
        <v>139</v>
      </c>
      <c r="F238" s="1">
        <v>151</v>
      </c>
      <c r="G238" s="5">
        <f t="shared" si="13"/>
        <v>0.92052980132450335</v>
      </c>
      <c r="H238" s="5">
        <f t="shared" si="14"/>
        <v>0.87738895372300463</v>
      </c>
      <c r="I238" s="5">
        <f t="shared" si="15"/>
        <v>0.96367064892600207</v>
      </c>
      <c r="J238" s="20" t="s">
        <v>242</v>
      </c>
    </row>
    <row r="239" spans="1:10" ht="24" x14ac:dyDescent="0.25">
      <c r="A239" s="18" t="s">
        <v>22</v>
      </c>
      <c r="B239" s="2" t="s">
        <v>23</v>
      </c>
      <c r="C239" s="6" t="s">
        <v>32</v>
      </c>
      <c r="D239" s="1">
        <v>2020</v>
      </c>
      <c r="E239" s="1">
        <v>140</v>
      </c>
      <c r="F239" s="1">
        <v>151</v>
      </c>
      <c r="G239" s="5">
        <f t="shared" si="13"/>
        <v>0.92715231788079466</v>
      </c>
      <c r="H239" s="5">
        <f t="shared" si="14"/>
        <v>0.88569979088224937</v>
      </c>
      <c r="I239" s="5">
        <f t="shared" si="15"/>
        <v>0.96860484487933995</v>
      </c>
      <c r="J239" s="20" t="s">
        <v>242</v>
      </c>
    </row>
    <row r="240" spans="1:10" ht="24" x14ac:dyDescent="0.25">
      <c r="A240" s="18" t="s">
        <v>22</v>
      </c>
      <c r="B240" s="2" t="s">
        <v>23</v>
      </c>
      <c r="C240" s="6" t="s">
        <v>33</v>
      </c>
      <c r="D240" s="1">
        <v>2020</v>
      </c>
      <c r="E240" s="1">
        <v>120</v>
      </c>
      <c r="F240" s="1">
        <v>151</v>
      </c>
      <c r="G240" s="5">
        <f t="shared" si="13"/>
        <v>0.79470198675496684</v>
      </c>
      <c r="H240" s="5">
        <f t="shared" si="14"/>
        <v>0.73027584551413749</v>
      </c>
      <c r="I240" s="5">
        <f t="shared" si="15"/>
        <v>0.85912812799579619</v>
      </c>
      <c r="J240" s="20" t="s">
        <v>242</v>
      </c>
    </row>
    <row r="241" spans="1:10" ht="24" x14ac:dyDescent="0.25">
      <c r="A241" s="18" t="s">
        <v>22</v>
      </c>
      <c r="B241" s="2" t="s">
        <v>23</v>
      </c>
      <c r="C241" s="6" t="s">
        <v>34</v>
      </c>
      <c r="D241" s="1">
        <v>2020</v>
      </c>
      <c r="E241" s="1">
        <v>132</v>
      </c>
      <c r="F241" s="1">
        <v>151</v>
      </c>
      <c r="G241" s="5">
        <f t="shared" si="13"/>
        <v>0.8741721854304636</v>
      </c>
      <c r="H241" s="5">
        <f t="shared" si="14"/>
        <v>0.82127233836338454</v>
      </c>
      <c r="I241" s="5">
        <f t="shared" si="15"/>
        <v>0.92707203249754266</v>
      </c>
      <c r="J241" s="20" t="s">
        <v>242</v>
      </c>
    </row>
    <row r="242" spans="1:10" ht="24" x14ac:dyDescent="0.25">
      <c r="A242" s="18" t="s">
        <v>22</v>
      </c>
      <c r="B242" s="2" t="s">
        <v>23</v>
      </c>
      <c r="C242" s="6" t="s">
        <v>35</v>
      </c>
      <c r="D242" s="1">
        <v>2020</v>
      </c>
      <c r="E242" s="1">
        <v>131</v>
      </c>
      <c r="F242" s="1">
        <v>151</v>
      </c>
      <c r="G242" s="5">
        <f>IF(F242="","-",E242/F242)</f>
        <v>0.86754966887417218</v>
      </c>
      <c r="H242" s="5">
        <f>IFERROR(IF($G242-1.96*SQRT($G242*(1-$G242)/$F242)&lt;0,0,$G242-1.96*SQRT($G242*(1-$G242)/$F242)),"-")</f>
        <v>0.81348154550393093</v>
      </c>
      <c r="I242" s="5">
        <f>IFERROR(IF($G242+1.96*SQRT($G242*(1-$G242)/$F242)&gt;1,1,$G242+1.96*SQRT($G242*(1-$G242)/$F242)),"-")</f>
        <v>0.92161779224441343</v>
      </c>
      <c r="J242" s="20" t="s">
        <v>242</v>
      </c>
    </row>
    <row r="243" spans="1:10" ht="24" x14ac:dyDescent="0.25">
      <c r="A243" s="18" t="s">
        <v>22</v>
      </c>
      <c r="B243" s="2" t="s">
        <v>23</v>
      </c>
      <c r="C243" s="6" t="s">
        <v>36</v>
      </c>
      <c r="D243" s="1">
        <v>2020</v>
      </c>
      <c r="E243" s="1">
        <v>127</v>
      </c>
      <c r="F243" s="1">
        <v>151</v>
      </c>
      <c r="G243" s="5">
        <f t="shared" ref="G243:G245" si="16">IF(F243="","-",E243/F243)</f>
        <v>0.84105960264900659</v>
      </c>
      <c r="H243" s="5">
        <f t="shared" ref="H243:H245" si="17">IFERROR(IF($G243-1.96*SQRT($G243*(1-$G243)/$F243)&lt;0,0,$G243-1.96*SQRT($G243*(1-$G243)/$F243)),"-")</f>
        <v>0.78274220554636142</v>
      </c>
      <c r="I243" s="5">
        <f t="shared" ref="I243:I245" si="18">IFERROR(IF($G243+1.96*SQRT($G243*(1-$G243)/$F243)&gt;1,1,$G243+1.96*SQRT($G243*(1-$G243)/$F243)),"-")</f>
        <v>0.89937699975165175</v>
      </c>
      <c r="J243" s="20" t="s">
        <v>242</v>
      </c>
    </row>
    <row r="244" spans="1:10" ht="24" x14ac:dyDescent="0.25">
      <c r="A244" s="18" t="s">
        <v>22</v>
      </c>
      <c r="B244" s="2" t="s">
        <v>23</v>
      </c>
      <c r="C244" s="6" t="s">
        <v>37</v>
      </c>
      <c r="D244" s="1">
        <v>2020</v>
      </c>
      <c r="E244" s="1">
        <v>128</v>
      </c>
      <c r="F244" s="1">
        <v>151</v>
      </c>
      <c r="G244" s="5">
        <f t="shared" si="16"/>
        <v>0.84768211920529801</v>
      </c>
      <c r="H244" s="5">
        <f t="shared" si="17"/>
        <v>0.7903682730959678</v>
      </c>
      <c r="I244" s="5">
        <f t="shared" si="18"/>
        <v>0.90499596531462823</v>
      </c>
      <c r="J244" s="20" t="s">
        <v>242</v>
      </c>
    </row>
    <row r="245" spans="1:10" ht="24" x14ac:dyDescent="0.25">
      <c r="A245" s="18" t="s">
        <v>22</v>
      </c>
      <c r="B245" s="2" t="s">
        <v>23</v>
      </c>
      <c r="C245" s="6" t="s">
        <v>38</v>
      </c>
      <c r="D245" s="1">
        <v>2020</v>
      </c>
      <c r="E245" s="1">
        <v>112</v>
      </c>
      <c r="F245" s="1">
        <v>151</v>
      </c>
      <c r="G245" s="5">
        <f t="shared" si="16"/>
        <v>0.74172185430463577</v>
      </c>
      <c r="H245" s="5">
        <f t="shared" si="17"/>
        <v>0.67190955125343998</v>
      </c>
      <c r="I245" s="5">
        <f t="shared" si="18"/>
        <v>0.81153415735583156</v>
      </c>
      <c r="J245" s="20" t="s">
        <v>242</v>
      </c>
    </row>
    <row r="246" spans="1:10" ht="24" x14ac:dyDescent="0.25">
      <c r="A246" s="18" t="s">
        <v>22</v>
      </c>
      <c r="B246" s="2" t="s">
        <v>23</v>
      </c>
      <c r="C246" s="6" t="s">
        <v>39</v>
      </c>
      <c r="D246" s="1">
        <v>2020</v>
      </c>
      <c r="E246" s="1">
        <v>125</v>
      </c>
      <c r="F246" s="1">
        <v>151</v>
      </c>
      <c r="G246" s="5">
        <f t="shared" si="13"/>
        <v>0.82781456953642385</v>
      </c>
      <c r="H246" s="5">
        <f t="shared" si="14"/>
        <v>0.76759573709392215</v>
      </c>
      <c r="I246" s="5">
        <f t="shared" si="15"/>
        <v>0.88803340197892555</v>
      </c>
      <c r="J246" s="20" t="s">
        <v>242</v>
      </c>
    </row>
    <row r="247" spans="1:10" ht="24" x14ac:dyDescent="0.25">
      <c r="A247" s="18" t="s">
        <v>22</v>
      </c>
      <c r="B247" s="2" t="s">
        <v>23</v>
      </c>
      <c r="C247" s="6" t="s">
        <v>40</v>
      </c>
      <c r="D247" s="1">
        <v>2020</v>
      </c>
      <c r="E247" s="1">
        <v>109</v>
      </c>
      <c r="F247" s="1">
        <v>151</v>
      </c>
      <c r="G247" s="5">
        <f t="shared" si="13"/>
        <v>0.72185430463576161</v>
      </c>
      <c r="H247" s="5">
        <f t="shared" si="14"/>
        <v>0.65038352088954721</v>
      </c>
      <c r="I247" s="5">
        <f t="shared" si="15"/>
        <v>0.79332508838197602</v>
      </c>
      <c r="J247" s="20" t="s">
        <v>242</v>
      </c>
    </row>
    <row r="248" spans="1:10" ht="24" x14ac:dyDescent="0.25">
      <c r="A248" s="18" t="s">
        <v>22</v>
      </c>
      <c r="B248" s="2" t="s">
        <v>23</v>
      </c>
      <c r="C248" s="6" t="s">
        <v>41</v>
      </c>
      <c r="D248" s="1">
        <v>2020</v>
      </c>
      <c r="E248" s="1">
        <v>109</v>
      </c>
      <c r="F248" s="1">
        <v>151</v>
      </c>
      <c r="G248" s="5">
        <f t="shared" si="13"/>
        <v>0.72185430463576161</v>
      </c>
      <c r="H248" s="5">
        <f t="shared" si="14"/>
        <v>0.65038352088954721</v>
      </c>
      <c r="I248" s="5">
        <f t="shared" si="15"/>
        <v>0.79332508838197602</v>
      </c>
      <c r="J248" s="20" t="s">
        <v>242</v>
      </c>
    </row>
    <row r="249" spans="1:10" ht="24" x14ac:dyDescent="0.25">
      <c r="A249" s="18" t="s">
        <v>22</v>
      </c>
      <c r="B249" s="2" t="s">
        <v>23</v>
      </c>
      <c r="C249" s="6" t="s">
        <v>42</v>
      </c>
      <c r="D249" s="1">
        <v>2020</v>
      </c>
      <c r="E249" s="1">
        <v>107</v>
      </c>
      <c r="F249" s="1">
        <v>151</v>
      </c>
      <c r="G249" s="5">
        <f t="shared" si="13"/>
        <v>0.70860927152317876</v>
      </c>
      <c r="H249" s="5">
        <f t="shared" si="14"/>
        <v>0.6361308247922528</v>
      </c>
      <c r="I249" s="5">
        <f t="shared" si="15"/>
        <v>0.78108771825410472</v>
      </c>
      <c r="J249" s="20" t="s">
        <v>242</v>
      </c>
    </row>
    <row r="250" spans="1:10" ht="24" x14ac:dyDescent="0.25">
      <c r="A250" s="18" t="s">
        <v>43</v>
      </c>
      <c r="B250" s="2" t="s">
        <v>44</v>
      </c>
      <c r="C250" s="2" t="s">
        <v>44</v>
      </c>
      <c r="D250" s="1">
        <v>2020</v>
      </c>
      <c r="E250" s="1"/>
      <c r="F250" s="1"/>
      <c r="G250" s="5" t="str">
        <f t="shared" si="13"/>
        <v>-</v>
      </c>
      <c r="H250" s="5" t="str">
        <f t="shared" si="14"/>
        <v>-</v>
      </c>
      <c r="I250" s="5" t="str">
        <f t="shared" si="15"/>
        <v>-</v>
      </c>
      <c r="J250" s="20" t="s">
        <v>242</v>
      </c>
    </row>
    <row r="251" spans="1:10" ht="24" x14ac:dyDescent="0.25">
      <c r="A251" s="18" t="s">
        <v>43</v>
      </c>
      <c r="B251" s="2" t="s">
        <v>44</v>
      </c>
      <c r="C251" s="6" t="s">
        <v>45</v>
      </c>
      <c r="D251" s="1">
        <v>2020</v>
      </c>
      <c r="E251" s="1">
        <v>166</v>
      </c>
      <c r="F251" s="1">
        <v>217</v>
      </c>
      <c r="G251" s="5">
        <f t="shared" si="13"/>
        <v>0.76497695852534564</v>
      </c>
      <c r="H251" s="5">
        <f t="shared" si="14"/>
        <v>0.70856052828181415</v>
      </c>
      <c r="I251" s="5">
        <f t="shared" si="15"/>
        <v>0.82139338876887713</v>
      </c>
      <c r="J251" s="20" t="s">
        <v>242</v>
      </c>
    </row>
    <row r="252" spans="1:10" ht="24" x14ac:dyDescent="0.25">
      <c r="A252" s="18" t="s">
        <v>43</v>
      </c>
      <c r="B252" s="2" t="s">
        <v>44</v>
      </c>
      <c r="C252" s="6" t="s">
        <v>46</v>
      </c>
      <c r="D252" s="1">
        <v>2020</v>
      </c>
      <c r="E252" s="1">
        <v>163</v>
      </c>
      <c r="F252" s="1">
        <v>217</v>
      </c>
      <c r="G252" s="5">
        <f t="shared" si="13"/>
        <v>0.75115207373271886</v>
      </c>
      <c r="H252" s="5">
        <f t="shared" si="14"/>
        <v>0.69362700414595202</v>
      </c>
      <c r="I252" s="5">
        <f t="shared" si="15"/>
        <v>0.8086771433194857</v>
      </c>
      <c r="J252" s="20" t="s">
        <v>242</v>
      </c>
    </row>
    <row r="253" spans="1:10" ht="24" x14ac:dyDescent="0.25">
      <c r="A253" s="18" t="s">
        <v>43</v>
      </c>
      <c r="B253" s="2" t="s">
        <v>44</v>
      </c>
      <c r="C253" s="6" t="s">
        <v>47</v>
      </c>
      <c r="D253" s="1">
        <v>2020</v>
      </c>
      <c r="E253" s="1">
        <v>58</v>
      </c>
      <c r="F253" s="1">
        <v>217</v>
      </c>
      <c r="G253" s="5">
        <f t="shared" si="13"/>
        <v>0.26728110599078342</v>
      </c>
      <c r="H253" s="5">
        <f t="shared" si="14"/>
        <v>0.20839958369485195</v>
      </c>
      <c r="I253" s="5">
        <f t="shared" si="15"/>
        <v>0.32616262828671488</v>
      </c>
      <c r="J253" s="20" t="s">
        <v>242</v>
      </c>
    </row>
    <row r="254" spans="1:10" ht="24" x14ac:dyDescent="0.25">
      <c r="A254" s="18" t="s">
        <v>43</v>
      </c>
      <c r="B254" s="2" t="s">
        <v>44</v>
      </c>
      <c r="C254" s="6" t="s">
        <v>48</v>
      </c>
      <c r="D254" s="1">
        <v>2020</v>
      </c>
      <c r="E254" s="1">
        <v>161</v>
      </c>
      <c r="F254" s="1">
        <v>217</v>
      </c>
      <c r="G254" s="5">
        <f t="shared" si="13"/>
        <v>0.74193548387096775</v>
      </c>
      <c r="H254" s="5">
        <f t="shared" si="14"/>
        <v>0.68371532018775749</v>
      </c>
      <c r="I254" s="5">
        <f t="shared" si="15"/>
        <v>0.80015564755417801</v>
      </c>
      <c r="J254" s="20" t="s">
        <v>242</v>
      </c>
    </row>
    <row r="255" spans="1:10" ht="24" x14ac:dyDescent="0.25">
      <c r="A255" s="18" t="s">
        <v>43</v>
      </c>
      <c r="B255" s="2" t="s">
        <v>44</v>
      </c>
      <c r="C255" s="6" t="s">
        <v>34</v>
      </c>
      <c r="D255" s="1">
        <v>2020</v>
      </c>
      <c r="E255" s="1">
        <v>57</v>
      </c>
      <c r="F255" s="1">
        <v>217</v>
      </c>
      <c r="G255" s="5">
        <f t="shared" si="13"/>
        <v>0.26267281105990781</v>
      </c>
      <c r="H255" s="5">
        <f t="shared" si="14"/>
        <v>0.20411782394470218</v>
      </c>
      <c r="I255" s="5">
        <f t="shared" si="15"/>
        <v>0.32122779817511343</v>
      </c>
      <c r="J255" s="20" t="s">
        <v>242</v>
      </c>
    </row>
    <row r="256" spans="1:10" ht="24" x14ac:dyDescent="0.25">
      <c r="A256" s="18" t="s">
        <v>49</v>
      </c>
      <c r="B256" s="2" t="s">
        <v>50</v>
      </c>
      <c r="C256" s="2" t="s">
        <v>50</v>
      </c>
      <c r="D256" s="1">
        <v>2020</v>
      </c>
      <c r="E256" s="1">
        <v>1654</v>
      </c>
      <c r="F256" s="1">
        <v>2326</v>
      </c>
      <c r="G256" s="5">
        <f t="shared" si="13"/>
        <v>0.71109200343938095</v>
      </c>
      <c r="H256" s="5">
        <f t="shared" si="14"/>
        <v>0.69267182237296931</v>
      </c>
      <c r="I256" s="5">
        <f t="shared" si="15"/>
        <v>0.72951218450579258</v>
      </c>
      <c r="J256" s="20" t="s">
        <v>242</v>
      </c>
    </row>
    <row r="257" spans="1:10" ht="24" x14ac:dyDescent="0.25">
      <c r="A257" s="18" t="s">
        <v>51</v>
      </c>
      <c r="B257" s="2" t="s">
        <v>52</v>
      </c>
      <c r="C257" s="2" t="s">
        <v>52</v>
      </c>
      <c r="D257" s="1">
        <v>2020</v>
      </c>
      <c r="E257" s="1">
        <v>249</v>
      </c>
      <c r="F257" s="1">
        <v>342</v>
      </c>
      <c r="G257" s="5">
        <f t="shared" si="13"/>
        <v>0.72807017543859653</v>
      </c>
      <c r="H257" s="5">
        <f t="shared" si="14"/>
        <v>0.68091188421390303</v>
      </c>
      <c r="I257" s="5">
        <f t="shared" si="15"/>
        <v>0.77522846666329004</v>
      </c>
      <c r="J257" s="20" t="s">
        <v>242</v>
      </c>
    </row>
    <row r="258" spans="1:10" ht="24" x14ac:dyDescent="0.25">
      <c r="A258" s="18" t="s">
        <v>53</v>
      </c>
      <c r="B258" s="2" t="s">
        <v>54</v>
      </c>
      <c r="C258" s="2" t="s">
        <v>54</v>
      </c>
      <c r="D258" s="1">
        <v>2020</v>
      </c>
      <c r="E258" s="1">
        <v>251</v>
      </c>
      <c r="F258" s="1">
        <v>366</v>
      </c>
      <c r="G258" s="5">
        <f t="shared" si="13"/>
        <v>0.68579234972677594</v>
      </c>
      <c r="H258" s="5">
        <f t="shared" si="14"/>
        <v>0.63823471748773819</v>
      </c>
      <c r="I258" s="5">
        <f t="shared" si="15"/>
        <v>0.73334998196581369</v>
      </c>
      <c r="J258" s="20" t="s">
        <v>242</v>
      </c>
    </row>
    <row r="259" spans="1:10" ht="24" x14ac:dyDescent="0.25">
      <c r="A259" s="18" t="s">
        <v>55</v>
      </c>
      <c r="B259" s="2" t="s">
        <v>56</v>
      </c>
      <c r="C259" s="2" t="s">
        <v>56</v>
      </c>
      <c r="D259" s="1">
        <v>2020</v>
      </c>
      <c r="E259" s="1"/>
      <c r="F259" s="1"/>
      <c r="G259" s="5" t="str">
        <f t="shared" si="13"/>
        <v>-</v>
      </c>
      <c r="H259" s="5" t="str">
        <f t="shared" si="14"/>
        <v>-</v>
      </c>
      <c r="I259" s="5" t="str">
        <f t="shared" si="15"/>
        <v>-</v>
      </c>
      <c r="J259" s="20" t="s">
        <v>242</v>
      </c>
    </row>
    <row r="260" spans="1:10" ht="24" x14ac:dyDescent="0.25">
      <c r="A260" s="18" t="s">
        <v>55</v>
      </c>
      <c r="B260" s="2" t="s">
        <v>56</v>
      </c>
      <c r="C260" s="6" t="s">
        <v>57</v>
      </c>
      <c r="D260" s="1">
        <v>2020</v>
      </c>
      <c r="E260" s="1">
        <v>124</v>
      </c>
      <c r="F260" s="1">
        <v>323</v>
      </c>
      <c r="G260" s="5">
        <f t="shared" si="13"/>
        <v>0.38390092879256965</v>
      </c>
      <c r="H260" s="5">
        <f t="shared" si="14"/>
        <v>0.33086261985702403</v>
      </c>
      <c r="I260" s="5">
        <f t="shared" si="15"/>
        <v>0.43693923772811527</v>
      </c>
      <c r="J260" s="20" t="s">
        <v>242</v>
      </c>
    </row>
    <row r="261" spans="1:10" ht="24" x14ac:dyDescent="0.25">
      <c r="A261" s="18" t="s">
        <v>55</v>
      </c>
      <c r="B261" s="2" t="s">
        <v>56</v>
      </c>
      <c r="C261" s="6" t="s">
        <v>58</v>
      </c>
      <c r="D261" s="1">
        <v>2020</v>
      </c>
      <c r="E261" s="1">
        <v>203</v>
      </c>
      <c r="F261" s="1">
        <v>415</v>
      </c>
      <c r="G261" s="5">
        <f t="shared" si="13"/>
        <v>0.48915662650602409</v>
      </c>
      <c r="H261" s="5">
        <f t="shared" si="14"/>
        <v>0.44106163241541618</v>
      </c>
      <c r="I261" s="5">
        <f t="shared" si="15"/>
        <v>0.53725162059663201</v>
      </c>
      <c r="J261" s="20" t="s">
        <v>242</v>
      </c>
    </row>
    <row r="262" spans="1:10" ht="24" x14ac:dyDescent="0.25">
      <c r="A262" s="18" t="s">
        <v>55</v>
      </c>
      <c r="B262" s="2" t="s">
        <v>56</v>
      </c>
      <c r="C262" s="6" t="s">
        <v>59</v>
      </c>
      <c r="D262" s="1">
        <v>2020</v>
      </c>
      <c r="E262" s="1">
        <v>327</v>
      </c>
      <c r="F262" s="1">
        <v>738</v>
      </c>
      <c r="G262" s="5">
        <f t="shared" si="13"/>
        <v>0.44308943089430897</v>
      </c>
      <c r="H262" s="5">
        <f t="shared" si="14"/>
        <v>0.40724956995632611</v>
      </c>
      <c r="I262" s="5">
        <f t="shared" si="15"/>
        <v>0.47892929183229183</v>
      </c>
      <c r="J262" s="20" t="s">
        <v>242</v>
      </c>
    </row>
    <row r="263" spans="1:10" ht="24" x14ac:dyDescent="0.25">
      <c r="A263" s="18" t="s">
        <v>60</v>
      </c>
      <c r="B263" s="2" t="s">
        <v>61</v>
      </c>
      <c r="C263" s="2" t="s">
        <v>61</v>
      </c>
      <c r="D263" s="1">
        <v>2020</v>
      </c>
      <c r="E263" s="1"/>
      <c r="F263" s="1"/>
      <c r="G263" s="5" t="str">
        <f t="shared" si="13"/>
        <v>-</v>
      </c>
      <c r="H263" s="5" t="str">
        <f t="shared" si="14"/>
        <v>-</v>
      </c>
      <c r="I263" s="5" t="str">
        <f t="shared" si="15"/>
        <v>-</v>
      </c>
      <c r="J263" s="20" t="s">
        <v>242</v>
      </c>
    </row>
    <row r="264" spans="1:10" ht="24" x14ac:dyDescent="0.25">
      <c r="A264" s="18" t="s">
        <v>60</v>
      </c>
      <c r="B264" s="2" t="s">
        <v>61</v>
      </c>
      <c r="C264" s="6" t="s">
        <v>62</v>
      </c>
      <c r="D264" s="1">
        <v>2020</v>
      </c>
      <c r="E264" s="1">
        <v>207</v>
      </c>
      <c r="F264" s="1">
        <v>248</v>
      </c>
      <c r="G264" s="5">
        <f t="shared" si="13"/>
        <v>0.83467741935483875</v>
      </c>
      <c r="H264" s="5">
        <f t="shared" si="14"/>
        <v>0.78844403866425006</v>
      </c>
      <c r="I264" s="5">
        <f t="shared" si="15"/>
        <v>0.88091080004542743</v>
      </c>
      <c r="J264" s="20" t="s">
        <v>242</v>
      </c>
    </row>
    <row r="265" spans="1:10" ht="24" x14ac:dyDescent="0.25">
      <c r="A265" s="18" t="s">
        <v>60</v>
      </c>
      <c r="B265" s="2" t="s">
        <v>61</v>
      </c>
      <c r="C265" s="6" t="s">
        <v>63</v>
      </c>
      <c r="D265" s="1">
        <v>2020</v>
      </c>
      <c r="E265" s="1">
        <v>251</v>
      </c>
      <c r="F265" s="1">
        <v>339</v>
      </c>
      <c r="G265" s="5">
        <f t="shared" si="13"/>
        <v>0.74041297935103245</v>
      </c>
      <c r="H265" s="5">
        <f t="shared" si="14"/>
        <v>0.69374331033363146</v>
      </c>
      <c r="I265" s="5">
        <f t="shared" si="15"/>
        <v>0.78708264836843345</v>
      </c>
      <c r="J265" s="20" t="s">
        <v>242</v>
      </c>
    </row>
    <row r="266" spans="1:10" ht="24" x14ac:dyDescent="0.25">
      <c r="A266" s="18" t="s">
        <v>60</v>
      </c>
      <c r="B266" s="2" t="s">
        <v>61</v>
      </c>
      <c r="C266" s="6" t="s">
        <v>64</v>
      </c>
      <c r="D266" s="1">
        <v>2020</v>
      </c>
      <c r="E266" s="1">
        <v>3</v>
      </c>
      <c r="F266" s="1">
        <v>4</v>
      </c>
      <c r="G266" s="5">
        <f t="shared" si="13"/>
        <v>0.75</v>
      </c>
      <c r="H266" s="5">
        <f t="shared" si="14"/>
        <v>0.32564755214562507</v>
      </c>
      <c r="I266" s="5">
        <f t="shared" si="15"/>
        <v>1</v>
      </c>
      <c r="J266" s="20" t="s">
        <v>242</v>
      </c>
    </row>
    <row r="267" spans="1:10" ht="24" x14ac:dyDescent="0.25">
      <c r="A267" s="18" t="s">
        <v>60</v>
      </c>
      <c r="B267" s="2" t="s">
        <v>61</v>
      </c>
      <c r="C267" s="6" t="s">
        <v>59</v>
      </c>
      <c r="D267" s="1">
        <v>2020</v>
      </c>
      <c r="E267" s="1">
        <v>461</v>
      </c>
      <c r="F267" s="1">
        <v>591</v>
      </c>
      <c r="G267" s="5">
        <f t="shared" si="13"/>
        <v>0.78003384094754658</v>
      </c>
      <c r="H267" s="5">
        <f t="shared" si="14"/>
        <v>0.74663764589731252</v>
      </c>
      <c r="I267" s="5">
        <f t="shared" si="15"/>
        <v>0.81343003599778063</v>
      </c>
      <c r="J267" s="20" t="s">
        <v>242</v>
      </c>
    </row>
    <row r="268" spans="1:10" ht="48" x14ac:dyDescent="0.25">
      <c r="A268" s="18" t="s">
        <v>65</v>
      </c>
      <c r="B268" s="2" t="s">
        <v>66</v>
      </c>
      <c r="C268" s="2" t="s">
        <v>66</v>
      </c>
      <c r="D268" s="1">
        <v>2020</v>
      </c>
      <c r="E268" s="1">
        <v>29</v>
      </c>
      <c r="F268" s="1">
        <v>79</v>
      </c>
      <c r="G268" s="5">
        <f t="shared" si="13"/>
        <v>0.36708860759493672</v>
      </c>
      <c r="H268" s="5">
        <f t="shared" si="14"/>
        <v>0.26079688741704832</v>
      </c>
      <c r="I268" s="5">
        <f t="shared" si="15"/>
        <v>0.47338032777282513</v>
      </c>
      <c r="J268" s="20" t="s">
        <v>242</v>
      </c>
    </row>
    <row r="269" spans="1:10" ht="36" x14ac:dyDescent="0.25">
      <c r="A269" s="18" t="s">
        <v>67</v>
      </c>
      <c r="B269" s="2" t="s">
        <v>68</v>
      </c>
      <c r="C269" s="2" t="s">
        <v>68</v>
      </c>
      <c r="D269" s="1">
        <v>2020</v>
      </c>
      <c r="E269" s="1"/>
      <c r="F269" s="1"/>
      <c r="G269" s="5" t="str">
        <f t="shared" si="13"/>
        <v>-</v>
      </c>
      <c r="H269" s="5" t="str">
        <f t="shared" si="14"/>
        <v>-</v>
      </c>
      <c r="I269" s="5" t="str">
        <f t="shared" si="15"/>
        <v>-</v>
      </c>
      <c r="J269" s="20" t="s">
        <v>242</v>
      </c>
    </row>
    <row r="270" spans="1:10" ht="36" x14ac:dyDescent="0.25">
      <c r="A270" s="18" t="s">
        <v>67</v>
      </c>
      <c r="B270" s="2" t="s">
        <v>68</v>
      </c>
      <c r="C270" s="6" t="s">
        <v>69</v>
      </c>
      <c r="D270" s="1">
        <v>2020</v>
      </c>
      <c r="E270" s="1">
        <v>4</v>
      </c>
      <c r="F270" s="1">
        <v>8</v>
      </c>
      <c r="G270" s="5">
        <f t="shared" si="13"/>
        <v>0.5</v>
      </c>
      <c r="H270" s="5">
        <f t="shared" si="14"/>
        <v>0.15351767721859172</v>
      </c>
      <c r="I270" s="5">
        <f t="shared" si="15"/>
        <v>0.84648232278140823</v>
      </c>
      <c r="J270" s="20" t="s">
        <v>242</v>
      </c>
    </row>
    <row r="271" spans="1:10" ht="36" x14ac:dyDescent="0.25">
      <c r="A271" s="18" t="s">
        <v>67</v>
      </c>
      <c r="B271" s="2" t="s">
        <v>68</v>
      </c>
      <c r="C271" s="6" t="s">
        <v>70</v>
      </c>
      <c r="D271" s="1">
        <v>2020</v>
      </c>
      <c r="E271" s="1">
        <v>8</v>
      </c>
      <c r="F271" s="1">
        <v>8</v>
      </c>
      <c r="G271" s="5">
        <f t="shared" si="13"/>
        <v>1</v>
      </c>
      <c r="H271" s="5">
        <f t="shared" si="14"/>
        <v>1</v>
      </c>
      <c r="I271" s="5">
        <f t="shared" si="15"/>
        <v>1</v>
      </c>
      <c r="J271" s="20" t="s">
        <v>242</v>
      </c>
    </row>
    <row r="272" spans="1:10" ht="24" x14ac:dyDescent="0.25">
      <c r="A272" s="18" t="s">
        <v>71</v>
      </c>
      <c r="B272" s="2" t="s">
        <v>72</v>
      </c>
      <c r="C272" s="2" t="s">
        <v>72</v>
      </c>
      <c r="D272" s="1">
        <v>2020</v>
      </c>
      <c r="E272" s="1"/>
      <c r="F272" s="1"/>
      <c r="G272" s="5" t="str">
        <f t="shared" si="13"/>
        <v>-</v>
      </c>
      <c r="H272" s="5" t="str">
        <f t="shared" si="14"/>
        <v>-</v>
      </c>
      <c r="I272" s="5" t="str">
        <f t="shared" si="15"/>
        <v>-</v>
      </c>
      <c r="J272" s="20" t="s">
        <v>242</v>
      </c>
    </row>
    <row r="273" spans="1:10" ht="24" x14ac:dyDescent="0.25">
      <c r="A273" s="18" t="s">
        <v>71</v>
      </c>
      <c r="B273" s="2" t="s">
        <v>72</v>
      </c>
      <c r="C273" s="6" t="s">
        <v>73</v>
      </c>
      <c r="D273" s="1">
        <v>2020</v>
      </c>
      <c r="E273" s="1">
        <v>9</v>
      </c>
      <c r="F273" s="1">
        <v>10</v>
      </c>
      <c r="G273" s="5">
        <f t="shared" si="13"/>
        <v>0.9</v>
      </c>
      <c r="H273" s="5">
        <f t="shared" si="14"/>
        <v>0.71405807358209938</v>
      </c>
      <c r="I273" s="5">
        <f t="shared" si="15"/>
        <v>1</v>
      </c>
      <c r="J273" s="20" t="s">
        <v>242</v>
      </c>
    </row>
    <row r="274" spans="1:10" ht="24" x14ac:dyDescent="0.25">
      <c r="A274" s="18" t="s">
        <v>71</v>
      </c>
      <c r="B274" s="2" t="s">
        <v>72</v>
      </c>
      <c r="C274" s="6" t="s">
        <v>74</v>
      </c>
      <c r="D274" s="1">
        <v>2020</v>
      </c>
      <c r="E274" s="1">
        <v>18</v>
      </c>
      <c r="F274" s="1">
        <v>22</v>
      </c>
      <c r="G274" s="5">
        <f t="shared" si="13"/>
        <v>0.81818181818181823</v>
      </c>
      <c r="H274" s="5">
        <f t="shared" si="14"/>
        <v>0.65701029944388645</v>
      </c>
      <c r="I274" s="5">
        <f t="shared" si="15"/>
        <v>0.97935333691975002</v>
      </c>
      <c r="J274" s="20" t="s">
        <v>242</v>
      </c>
    </row>
    <row r="275" spans="1:10" ht="24" x14ac:dyDescent="0.25">
      <c r="A275" s="18" t="s">
        <v>71</v>
      </c>
      <c r="B275" s="2" t="s">
        <v>72</v>
      </c>
      <c r="C275" s="6" t="s">
        <v>75</v>
      </c>
      <c r="D275" s="1">
        <v>2020</v>
      </c>
      <c r="E275" s="1">
        <v>51</v>
      </c>
      <c r="F275" s="1">
        <v>66</v>
      </c>
      <c r="G275" s="5">
        <f t="shared" si="13"/>
        <v>0.77272727272727271</v>
      </c>
      <c r="H275" s="5">
        <f t="shared" si="14"/>
        <v>0.67162267964268585</v>
      </c>
      <c r="I275" s="5">
        <f t="shared" si="15"/>
        <v>0.87383186581185956</v>
      </c>
      <c r="J275" s="20" t="s">
        <v>242</v>
      </c>
    </row>
    <row r="276" spans="1:10" ht="24" x14ac:dyDescent="0.25">
      <c r="A276" s="18" t="s">
        <v>71</v>
      </c>
      <c r="B276" s="2" t="s">
        <v>72</v>
      </c>
      <c r="C276" s="6" t="s">
        <v>76</v>
      </c>
      <c r="D276" s="1">
        <v>2020</v>
      </c>
      <c r="E276" s="1">
        <v>54</v>
      </c>
      <c r="F276" s="1">
        <v>61</v>
      </c>
      <c r="G276" s="5">
        <f t="shared" si="13"/>
        <v>0.88524590163934425</v>
      </c>
      <c r="H276" s="5">
        <f t="shared" si="14"/>
        <v>0.80526114665855264</v>
      </c>
      <c r="I276" s="5">
        <f t="shared" si="15"/>
        <v>0.96523065662013585</v>
      </c>
      <c r="J276" s="20" t="s">
        <v>242</v>
      </c>
    </row>
    <row r="277" spans="1:10" ht="24" x14ac:dyDescent="0.25">
      <c r="A277" s="18" t="s">
        <v>71</v>
      </c>
      <c r="B277" s="2" t="s">
        <v>72</v>
      </c>
      <c r="C277" s="6" t="s">
        <v>59</v>
      </c>
      <c r="D277" s="1">
        <v>2020</v>
      </c>
      <c r="E277" s="1">
        <v>132</v>
      </c>
      <c r="F277" s="1">
        <v>159</v>
      </c>
      <c r="G277" s="5">
        <f t="shared" si="13"/>
        <v>0.83018867924528306</v>
      </c>
      <c r="H277" s="5">
        <f t="shared" si="14"/>
        <v>0.77182680471911724</v>
      </c>
      <c r="I277" s="5">
        <f t="shared" si="15"/>
        <v>0.88855055377144887</v>
      </c>
      <c r="J277" s="20" t="s">
        <v>242</v>
      </c>
    </row>
    <row r="278" spans="1:10" ht="24" x14ac:dyDescent="0.25">
      <c r="A278" s="18" t="s">
        <v>77</v>
      </c>
      <c r="B278" s="2" t="s">
        <v>78</v>
      </c>
      <c r="C278" s="2" t="s">
        <v>78</v>
      </c>
      <c r="D278" s="1">
        <v>2020</v>
      </c>
      <c r="E278" s="1">
        <v>227</v>
      </c>
      <c r="F278" s="1">
        <v>411</v>
      </c>
      <c r="G278" s="5">
        <f t="shared" si="13"/>
        <v>0.55231143552311435</v>
      </c>
      <c r="H278" s="5">
        <f t="shared" si="14"/>
        <v>0.50423689095703883</v>
      </c>
      <c r="I278" s="5">
        <f t="shared" si="15"/>
        <v>0.60038598008918986</v>
      </c>
      <c r="J278" s="20" t="s">
        <v>242</v>
      </c>
    </row>
    <row r="279" spans="1:10" ht="36" x14ac:dyDescent="0.25">
      <c r="A279" s="18" t="s">
        <v>79</v>
      </c>
      <c r="B279" s="2" t="s">
        <v>80</v>
      </c>
      <c r="C279" s="2" t="s">
        <v>80</v>
      </c>
      <c r="D279" s="1">
        <v>2020</v>
      </c>
      <c r="E279" s="1">
        <v>8</v>
      </c>
      <c r="F279" s="1">
        <v>10</v>
      </c>
      <c r="G279" s="5">
        <f t="shared" si="13"/>
        <v>0.8</v>
      </c>
      <c r="H279" s="5">
        <f t="shared" si="14"/>
        <v>0.55207743144279919</v>
      </c>
      <c r="I279" s="5">
        <f t="shared" si="15"/>
        <v>1</v>
      </c>
      <c r="J279" s="20" t="s">
        <v>242</v>
      </c>
    </row>
    <row r="280" spans="1:10" ht="48" x14ac:dyDescent="0.25">
      <c r="A280" s="18" t="s">
        <v>81</v>
      </c>
      <c r="B280" s="2" t="s">
        <v>82</v>
      </c>
      <c r="C280" s="2" t="s">
        <v>82</v>
      </c>
      <c r="D280" s="1">
        <v>2020</v>
      </c>
      <c r="E280" s="1"/>
      <c r="F280" s="1"/>
      <c r="G280" s="5" t="str">
        <f t="shared" si="13"/>
        <v>-</v>
      </c>
      <c r="H280" s="5" t="str">
        <f t="shared" si="14"/>
        <v>-</v>
      </c>
      <c r="I280" s="5" t="str">
        <f t="shared" si="15"/>
        <v>-</v>
      </c>
      <c r="J280" s="20" t="s">
        <v>242</v>
      </c>
    </row>
    <row r="281" spans="1:10" ht="48" x14ac:dyDescent="0.25">
      <c r="A281" s="18" t="s">
        <v>81</v>
      </c>
      <c r="B281" s="2" t="s">
        <v>82</v>
      </c>
      <c r="C281" s="6" t="s">
        <v>83</v>
      </c>
      <c r="D281" s="1">
        <v>2020</v>
      </c>
      <c r="E281" s="1">
        <v>134</v>
      </c>
      <c r="F281" s="1">
        <v>162</v>
      </c>
      <c r="G281" s="5">
        <f t="shared" si="13"/>
        <v>0.8271604938271605</v>
      </c>
      <c r="H281" s="5">
        <f t="shared" si="14"/>
        <v>0.76893476084731538</v>
      </c>
      <c r="I281" s="5">
        <f t="shared" si="15"/>
        <v>0.88538622680700563</v>
      </c>
      <c r="J281" s="20" t="s">
        <v>242</v>
      </c>
    </row>
    <row r="282" spans="1:10" ht="48" x14ac:dyDescent="0.25">
      <c r="A282" s="18" t="s">
        <v>81</v>
      </c>
      <c r="B282" s="2" t="s">
        <v>82</v>
      </c>
      <c r="C282" s="6" t="s">
        <v>84</v>
      </c>
      <c r="D282" s="1">
        <v>2020</v>
      </c>
      <c r="E282" s="1">
        <v>106</v>
      </c>
      <c r="F282" s="1">
        <v>134</v>
      </c>
      <c r="G282" s="5">
        <f t="shared" si="13"/>
        <v>0.79104477611940294</v>
      </c>
      <c r="H282" s="5">
        <f t="shared" si="14"/>
        <v>0.72220636746850908</v>
      </c>
      <c r="I282" s="5">
        <f t="shared" si="15"/>
        <v>0.85988318477029679</v>
      </c>
      <c r="J282" s="20" t="s">
        <v>242</v>
      </c>
    </row>
    <row r="283" spans="1:10" ht="48" x14ac:dyDescent="0.25">
      <c r="A283" s="18" t="s">
        <v>81</v>
      </c>
      <c r="B283" s="2" t="s">
        <v>82</v>
      </c>
      <c r="C283" s="6" t="s">
        <v>85</v>
      </c>
      <c r="D283" s="1">
        <v>2020</v>
      </c>
      <c r="E283" s="1">
        <v>33</v>
      </c>
      <c r="F283" s="1">
        <v>52</v>
      </c>
      <c r="G283" s="5">
        <f t="shared" si="13"/>
        <v>0.63461538461538458</v>
      </c>
      <c r="H283" s="5">
        <f t="shared" si="14"/>
        <v>0.50373190685010494</v>
      </c>
      <c r="I283" s="5">
        <f t="shared" si="15"/>
        <v>0.76549886238066422</v>
      </c>
      <c r="J283" s="20" t="s">
        <v>242</v>
      </c>
    </row>
    <row r="284" spans="1:10" ht="48" x14ac:dyDescent="0.25">
      <c r="A284" s="18" t="s">
        <v>81</v>
      </c>
      <c r="B284" s="2" t="s">
        <v>82</v>
      </c>
      <c r="C284" s="6" t="s">
        <v>86</v>
      </c>
      <c r="D284" s="1">
        <v>2020</v>
      </c>
      <c r="E284" s="1">
        <v>28</v>
      </c>
      <c r="F284" s="1">
        <v>33</v>
      </c>
      <c r="G284" s="5">
        <f t="shared" si="13"/>
        <v>0.84848484848484851</v>
      </c>
      <c r="H284" s="5">
        <f t="shared" si="14"/>
        <v>0.72615028423429129</v>
      </c>
      <c r="I284" s="5">
        <f t="shared" si="15"/>
        <v>0.97081941273540573</v>
      </c>
      <c r="J284" s="20" t="s">
        <v>242</v>
      </c>
    </row>
    <row r="285" spans="1:10" ht="48" x14ac:dyDescent="0.25">
      <c r="A285" s="18" t="s">
        <v>81</v>
      </c>
      <c r="B285" s="2" t="s">
        <v>82</v>
      </c>
      <c r="C285" s="6" t="s">
        <v>87</v>
      </c>
      <c r="D285" s="1">
        <v>2020</v>
      </c>
      <c r="E285" s="1">
        <v>167</v>
      </c>
      <c r="F285" s="1">
        <v>214</v>
      </c>
      <c r="G285" s="5">
        <f t="shared" si="13"/>
        <v>0.78037383177570097</v>
      </c>
      <c r="H285" s="5">
        <f t="shared" si="14"/>
        <v>0.72490582296385553</v>
      </c>
      <c r="I285" s="5">
        <f t="shared" si="15"/>
        <v>0.8358418405875464</v>
      </c>
      <c r="J285" s="20" t="s">
        <v>242</v>
      </c>
    </row>
    <row r="286" spans="1:10" ht="48" x14ac:dyDescent="0.25">
      <c r="A286" s="18" t="s">
        <v>81</v>
      </c>
      <c r="B286" s="2" t="s">
        <v>82</v>
      </c>
      <c r="C286" s="6" t="s">
        <v>88</v>
      </c>
      <c r="D286" s="1">
        <v>2020</v>
      </c>
      <c r="E286" s="1">
        <v>134</v>
      </c>
      <c r="F286" s="1">
        <v>167</v>
      </c>
      <c r="G286" s="5">
        <f t="shared" si="13"/>
        <v>0.80239520958083832</v>
      </c>
      <c r="H286" s="5">
        <f t="shared" si="14"/>
        <v>0.74200163523322926</v>
      </c>
      <c r="I286" s="5">
        <f t="shared" si="15"/>
        <v>0.86278878392844738</v>
      </c>
      <c r="J286" s="20" t="s">
        <v>242</v>
      </c>
    </row>
    <row r="287" spans="1:10" ht="24" x14ac:dyDescent="0.25">
      <c r="A287" s="18" t="s">
        <v>89</v>
      </c>
      <c r="B287" s="2" t="s">
        <v>90</v>
      </c>
      <c r="C287" s="2" t="s">
        <v>90</v>
      </c>
      <c r="D287" s="1">
        <v>2020</v>
      </c>
      <c r="E287" s="1"/>
      <c r="F287" s="1"/>
      <c r="G287" s="5" t="str">
        <f t="shared" ref="G287:G350" si="19">IF(F287="","-",E287/F287)</f>
        <v>-</v>
      </c>
      <c r="H287" s="5" t="str">
        <f t="shared" ref="H287:H390" si="20">IFERROR(IF($G287-1.96*SQRT($G287*(1-$G287)/$F287)&lt;0,0,$G287-1.96*SQRT($G287*(1-$G287)/$F287)),"-")</f>
        <v>-</v>
      </c>
      <c r="I287" s="5" t="str">
        <f t="shared" ref="I287:I390" si="21">IFERROR(IF($G287+1.96*SQRT($G287*(1-$G287)/$F287)&gt;1,1,$G287+1.96*SQRT($G287*(1-$G287)/$F287)),"-")</f>
        <v>-</v>
      </c>
      <c r="J287" s="20" t="s">
        <v>242</v>
      </c>
    </row>
    <row r="288" spans="1:10" ht="24" x14ac:dyDescent="0.25">
      <c r="A288" s="18" t="s">
        <v>89</v>
      </c>
      <c r="B288" s="2" t="s">
        <v>90</v>
      </c>
      <c r="C288" s="6" t="s">
        <v>91</v>
      </c>
      <c r="D288" s="1">
        <v>2020</v>
      </c>
      <c r="E288" s="1">
        <v>5</v>
      </c>
      <c r="F288" s="1">
        <v>42</v>
      </c>
      <c r="G288" s="5">
        <f t="shared" si="19"/>
        <v>0.11904761904761904</v>
      </c>
      <c r="H288" s="5">
        <f t="shared" si="20"/>
        <v>2.1105837398556759E-2</v>
      </c>
      <c r="I288" s="5">
        <f t="shared" si="21"/>
        <v>0.21698940069668132</v>
      </c>
      <c r="J288" s="20" t="s">
        <v>242</v>
      </c>
    </row>
    <row r="289" spans="1:10" ht="24" x14ac:dyDescent="0.25">
      <c r="A289" s="18" t="s">
        <v>89</v>
      </c>
      <c r="B289" s="2" t="s">
        <v>90</v>
      </c>
      <c r="C289" s="6" t="s">
        <v>92</v>
      </c>
      <c r="D289" s="1">
        <v>2020</v>
      </c>
      <c r="E289" s="1">
        <v>1</v>
      </c>
      <c r="F289" s="1">
        <v>42</v>
      </c>
      <c r="G289" s="5">
        <f t="shared" si="19"/>
        <v>2.3809523809523808E-2</v>
      </c>
      <c r="H289" s="5">
        <f t="shared" si="20"/>
        <v>0</v>
      </c>
      <c r="I289" s="5">
        <f t="shared" si="21"/>
        <v>6.9917288078960305E-2</v>
      </c>
      <c r="J289" s="20" t="s">
        <v>242</v>
      </c>
    </row>
    <row r="290" spans="1:10" ht="24" x14ac:dyDescent="0.25">
      <c r="A290" s="18" t="s">
        <v>89</v>
      </c>
      <c r="B290" s="2" t="s">
        <v>90</v>
      </c>
      <c r="C290" s="6" t="s">
        <v>93</v>
      </c>
      <c r="D290" s="1">
        <v>2020</v>
      </c>
      <c r="E290" s="1">
        <v>0</v>
      </c>
      <c r="F290" s="1">
        <v>42</v>
      </c>
      <c r="G290" s="5">
        <f t="shared" si="19"/>
        <v>0</v>
      </c>
      <c r="H290" s="5">
        <f t="shared" si="20"/>
        <v>0</v>
      </c>
      <c r="I290" s="5">
        <f t="shared" si="21"/>
        <v>0</v>
      </c>
      <c r="J290" s="20" t="s">
        <v>242</v>
      </c>
    </row>
    <row r="291" spans="1:10" ht="24" x14ac:dyDescent="0.25">
      <c r="A291" s="18" t="s">
        <v>89</v>
      </c>
      <c r="B291" s="2" t="s">
        <v>90</v>
      </c>
      <c r="C291" s="6" t="s">
        <v>94</v>
      </c>
      <c r="D291" s="1">
        <v>2020</v>
      </c>
      <c r="E291" s="1">
        <v>0</v>
      </c>
      <c r="F291" s="1">
        <v>42</v>
      </c>
      <c r="G291" s="5">
        <f t="shared" si="19"/>
        <v>0</v>
      </c>
      <c r="H291" s="5">
        <f t="shared" si="20"/>
        <v>0</v>
      </c>
      <c r="I291" s="5">
        <f t="shared" si="21"/>
        <v>0</v>
      </c>
      <c r="J291" s="20" t="s">
        <v>242</v>
      </c>
    </row>
    <row r="292" spans="1:10" ht="24" x14ac:dyDescent="0.25">
      <c r="A292" s="18" t="s">
        <v>89</v>
      </c>
      <c r="B292" s="2" t="s">
        <v>90</v>
      </c>
      <c r="C292" s="6" t="s">
        <v>95</v>
      </c>
      <c r="D292" s="1">
        <v>2020</v>
      </c>
      <c r="E292" s="1">
        <v>0</v>
      </c>
      <c r="F292" s="1">
        <v>4</v>
      </c>
      <c r="G292" s="5">
        <f t="shared" si="19"/>
        <v>0</v>
      </c>
      <c r="H292" s="5">
        <f t="shared" si="20"/>
        <v>0</v>
      </c>
      <c r="I292" s="5">
        <f t="shared" si="21"/>
        <v>0</v>
      </c>
      <c r="J292" s="20" t="s">
        <v>242</v>
      </c>
    </row>
    <row r="293" spans="1:10" ht="24" x14ac:dyDescent="0.25">
      <c r="A293" s="18" t="s">
        <v>89</v>
      </c>
      <c r="B293" s="2" t="s">
        <v>90</v>
      </c>
      <c r="C293" s="6" t="s">
        <v>96</v>
      </c>
      <c r="D293" s="1">
        <v>2020</v>
      </c>
      <c r="E293" s="1">
        <v>0</v>
      </c>
      <c r="F293" s="1">
        <v>4</v>
      </c>
      <c r="G293" s="5">
        <f t="shared" si="19"/>
        <v>0</v>
      </c>
      <c r="H293" s="5">
        <f t="shared" si="20"/>
        <v>0</v>
      </c>
      <c r="I293" s="5">
        <f t="shared" si="21"/>
        <v>0</v>
      </c>
      <c r="J293" s="20" t="s">
        <v>242</v>
      </c>
    </row>
    <row r="294" spans="1:10" ht="24" x14ac:dyDescent="0.25">
      <c r="A294" s="18" t="s">
        <v>89</v>
      </c>
      <c r="B294" s="2" t="s">
        <v>90</v>
      </c>
      <c r="C294" s="6" t="s">
        <v>97</v>
      </c>
      <c r="D294" s="1">
        <v>2020</v>
      </c>
      <c r="E294" s="1">
        <v>0</v>
      </c>
      <c r="F294" s="1">
        <v>4</v>
      </c>
      <c r="G294" s="5">
        <f t="shared" si="19"/>
        <v>0</v>
      </c>
      <c r="H294" s="5">
        <f t="shared" si="20"/>
        <v>0</v>
      </c>
      <c r="I294" s="5">
        <f t="shared" si="21"/>
        <v>0</v>
      </c>
      <c r="J294" s="20" t="s">
        <v>242</v>
      </c>
    </row>
    <row r="295" spans="1:10" ht="24" x14ac:dyDescent="0.25">
      <c r="A295" s="18" t="s">
        <v>89</v>
      </c>
      <c r="B295" s="2" t="s">
        <v>90</v>
      </c>
      <c r="C295" s="6" t="s">
        <v>98</v>
      </c>
      <c r="D295" s="1">
        <v>2020</v>
      </c>
      <c r="E295" s="1">
        <v>0</v>
      </c>
      <c r="F295" s="1">
        <v>4</v>
      </c>
      <c r="G295" s="5">
        <f t="shared" si="19"/>
        <v>0</v>
      </c>
      <c r="H295" s="5">
        <f t="shared" si="20"/>
        <v>0</v>
      </c>
      <c r="I295" s="5">
        <f t="shared" si="21"/>
        <v>0</v>
      </c>
      <c r="J295" s="20" t="s">
        <v>242</v>
      </c>
    </row>
    <row r="296" spans="1:10" ht="24" x14ac:dyDescent="0.25">
      <c r="A296" s="18" t="s">
        <v>89</v>
      </c>
      <c r="B296" s="2" t="s">
        <v>90</v>
      </c>
      <c r="C296" s="6" t="s">
        <v>99</v>
      </c>
      <c r="D296" s="1">
        <v>2020</v>
      </c>
      <c r="E296" s="1">
        <v>5</v>
      </c>
      <c r="F296" s="1">
        <v>46</v>
      </c>
      <c r="G296" s="5">
        <f t="shared" si="19"/>
        <v>0.10869565217391304</v>
      </c>
      <c r="H296" s="5">
        <f t="shared" si="20"/>
        <v>1.8746669802767416E-2</v>
      </c>
      <c r="I296" s="5">
        <f t="shared" si="21"/>
        <v>0.19864463454505865</v>
      </c>
      <c r="J296" s="20" t="s">
        <v>242</v>
      </c>
    </row>
    <row r="297" spans="1:10" ht="24" x14ac:dyDescent="0.25">
      <c r="A297" s="18" t="s">
        <v>89</v>
      </c>
      <c r="B297" s="2" t="s">
        <v>90</v>
      </c>
      <c r="C297" s="6" t="s">
        <v>100</v>
      </c>
      <c r="D297" s="1">
        <v>2020</v>
      </c>
      <c r="E297" s="1">
        <v>1</v>
      </c>
      <c r="F297" s="1">
        <v>46</v>
      </c>
      <c r="G297" s="5">
        <f t="shared" si="19"/>
        <v>2.1739130434782608E-2</v>
      </c>
      <c r="H297" s="5">
        <f t="shared" si="20"/>
        <v>0</v>
      </c>
      <c r="I297" s="5">
        <f t="shared" si="21"/>
        <v>6.3882143299643784E-2</v>
      </c>
      <c r="J297" s="20" t="s">
        <v>242</v>
      </c>
    </row>
    <row r="298" spans="1:10" ht="24" x14ac:dyDescent="0.25">
      <c r="A298" s="18" t="s">
        <v>89</v>
      </c>
      <c r="B298" s="2" t="s">
        <v>90</v>
      </c>
      <c r="C298" s="6" t="s">
        <v>101</v>
      </c>
      <c r="D298" s="1">
        <v>2020</v>
      </c>
      <c r="E298" s="1">
        <v>0</v>
      </c>
      <c r="F298" s="1">
        <v>46</v>
      </c>
      <c r="G298" s="5">
        <f t="shared" si="19"/>
        <v>0</v>
      </c>
      <c r="H298" s="5">
        <f t="shared" si="20"/>
        <v>0</v>
      </c>
      <c r="I298" s="5">
        <f t="shared" si="21"/>
        <v>0</v>
      </c>
      <c r="J298" s="20" t="s">
        <v>242</v>
      </c>
    </row>
    <row r="299" spans="1:10" ht="24" x14ac:dyDescent="0.25">
      <c r="A299" s="18" t="s">
        <v>89</v>
      </c>
      <c r="B299" s="2" t="s">
        <v>90</v>
      </c>
      <c r="C299" s="6" t="s">
        <v>102</v>
      </c>
      <c r="D299" s="1">
        <v>2020</v>
      </c>
      <c r="E299" s="1">
        <v>0</v>
      </c>
      <c r="F299" s="1">
        <v>46</v>
      </c>
      <c r="G299" s="5">
        <f t="shared" si="19"/>
        <v>0</v>
      </c>
      <c r="H299" s="5">
        <f t="shared" si="20"/>
        <v>0</v>
      </c>
      <c r="I299" s="5">
        <f t="shared" si="21"/>
        <v>0</v>
      </c>
      <c r="J299" s="20" t="s">
        <v>242</v>
      </c>
    </row>
    <row r="300" spans="1:10" ht="24" x14ac:dyDescent="0.25">
      <c r="A300" s="18" t="s">
        <v>103</v>
      </c>
      <c r="B300" s="2" t="s">
        <v>104</v>
      </c>
      <c r="C300" s="2" t="s">
        <v>104</v>
      </c>
      <c r="D300" s="1">
        <v>2020</v>
      </c>
      <c r="E300" s="1"/>
      <c r="F300" s="1"/>
      <c r="G300" s="5" t="str">
        <f t="shared" si="19"/>
        <v>-</v>
      </c>
      <c r="H300" s="5" t="str">
        <f t="shared" si="20"/>
        <v>-</v>
      </c>
      <c r="I300" s="5" t="str">
        <f t="shared" si="21"/>
        <v>-</v>
      </c>
      <c r="J300" s="20" t="s">
        <v>242</v>
      </c>
    </row>
    <row r="301" spans="1:10" ht="24" x14ac:dyDescent="0.25">
      <c r="A301" s="18" t="s">
        <v>103</v>
      </c>
      <c r="B301" s="2" t="s">
        <v>104</v>
      </c>
      <c r="C301" s="6" t="s">
        <v>105</v>
      </c>
      <c r="D301" s="1">
        <v>2020</v>
      </c>
      <c r="E301" s="1">
        <v>358</v>
      </c>
      <c r="F301" s="1">
        <v>411</v>
      </c>
      <c r="G301" s="5">
        <f t="shared" si="19"/>
        <v>0.87104622871046233</v>
      </c>
      <c r="H301" s="5">
        <f t="shared" si="20"/>
        <v>0.83864415641606338</v>
      </c>
      <c r="I301" s="5">
        <f t="shared" si="21"/>
        <v>0.90344830100486129</v>
      </c>
      <c r="J301" s="20" t="s">
        <v>242</v>
      </c>
    </row>
    <row r="302" spans="1:10" ht="24" x14ac:dyDescent="0.25">
      <c r="A302" s="18" t="s">
        <v>103</v>
      </c>
      <c r="B302" s="2" t="s">
        <v>104</v>
      </c>
      <c r="C302" s="7" t="s">
        <v>106</v>
      </c>
      <c r="D302" s="1">
        <v>2020</v>
      </c>
      <c r="E302" s="1">
        <v>118</v>
      </c>
      <c r="F302" s="1">
        <v>411</v>
      </c>
      <c r="G302" s="5">
        <f t="shared" si="19"/>
        <v>0.28710462287104621</v>
      </c>
      <c r="H302" s="5">
        <f t="shared" si="20"/>
        <v>0.24336569308945605</v>
      </c>
      <c r="I302" s="5">
        <f t="shared" si="21"/>
        <v>0.33084355265263637</v>
      </c>
      <c r="J302" s="20" t="s">
        <v>242</v>
      </c>
    </row>
    <row r="303" spans="1:10" ht="24" x14ac:dyDescent="0.25">
      <c r="A303" s="18" t="s">
        <v>103</v>
      </c>
      <c r="B303" s="2" t="s">
        <v>104</v>
      </c>
      <c r="C303" s="7" t="s">
        <v>243</v>
      </c>
      <c r="D303" s="1">
        <v>2020</v>
      </c>
      <c r="E303" s="1">
        <v>256</v>
      </c>
      <c r="F303" s="1">
        <v>411</v>
      </c>
      <c r="G303" s="5">
        <f t="shared" si="19"/>
        <v>0.62287104622871048</v>
      </c>
      <c r="H303" s="5">
        <f t="shared" si="20"/>
        <v>0.57601354014058015</v>
      </c>
      <c r="I303" s="5">
        <f t="shared" si="21"/>
        <v>0.66972855231684081</v>
      </c>
      <c r="J303" s="20" t="s">
        <v>242</v>
      </c>
    </row>
    <row r="304" spans="1:10" ht="24" x14ac:dyDescent="0.25">
      <c r="A304" s="18" t="s">
        <v>103</v>
      </c>
      <c r="B304" s="2" t="s">
        <v>104</v>
      </c>
      <c r="C304" s="6" t="s">
        <v>108</v>
      </c>
      <c r="D304" s="1">
        <v>2020</v>
      </c>
      <c r="E304" s="1">
        <v>235</v>
      </c>
      <c r="F304" s="1">
        <v>411</v>
      </c>
      <c r="G304" s="5">
        <f t="shared" si="19"/>
        <v>0.57177615571776153</v>
      </c>
      <c r="H304" s="5">
        <f t="shared" si="20"/>
        <v>0.52393698930197619</v>
      </c>
      <c r="I304" s="5">
        <f t="shared" si="21"/>
        <v>0.61961532213354686</v>
      </c>
      <c r="J304" s="20" t="s">
        <v>242</v>
      </c>
    </row>
    <row r="305" spans="1:10" ht="24" x14ac:dyDescent="0.25">
      <c r="A305" s="18" t="s">
        <v>103</v>
      </c>
      <c r="B305" s="2" t="s">
        <v>104</v>
      </c>
      <c r="C305" s="6" t="s">
        <v>109</v>
      </c>
      <c r="D305" s="1">
        <v>2020</v>
      </c>
      <c r="E305" s="1">
        <v>251</v>
      </c>
      <c r="F305" s="1">
        <v>411</v>
      </c>
      <c r="G305" s="5">
        <f t="shared" si="19"/>
        <v>0.61070559610705599</v>
      </c>
      <c r="H305" s="5">
        <f t="shared" si="20"/>
        <v>0.563565529632301</v>
      </c>
      <c r="I305" s="5">
        <f t="shared" si="21"/>
        <v>0.65784566258181099</v>
      </c>
      <c r="J305" s="20" t="s">
        <v>242</v>
      </c>
    </row>
    <row r="306" spans="1:10" ht="36" x14ac:dyDescent="0.25">
      <c r="A306" s="18" t="s">
        <v>110</v>
      </c>
      <c r="B306" s="2" t="s">
        <v>111</v>
      </c>
      <c r="C306" s="2" t="s">
        <v>111</v>
      </c>
      <c r="D306" s="1">
        <v>2020</v>
      </c>
      <c r="E306" s="1"/>
      <c r="F306" s="1"/>
      <c r="G306" s="5" t="str">
        <f t="shared" si="19"/>
        <v>-</v>
      </c>
      <c r="H306" s="5" t="str">
        <f t="shared" si="20"/>
        <v>-</v>
      </c>
      <c r="I306" s="5" t="str">
        <f t="shared" si="21"/>
        <v>-</v>
      </c>
      <c r="J306" s="20" t="s">
        <v>242</v>
      </c>
    </row>
    <row r="307" spans="1:10" ht="36" x14ac:dyDescent="0.25">
      <c r="A307" s="18" t="s">
        <v>110</v>
      </c>
      <c r="B307" s="2" t="s">
        <v>111</v>
      </c>
      <c r="C307" s="6" t="s">
        <v>112</v>
      </c>
      <c r="D307" s="1">
        <v>2020</v>
      </c>
      <c r="E307" s="1">
        <v>431</v>
      </c>
      <c r="F307" s="1">
        <v>1058</v>
      </c>
      <c r="G307" s="5">
        <f t="shared" si="19"/>
        <v>0.40737240075614367</v>
      </c>
      <c r="H307" s="5">
        <f t="shared" si="20"/>
        <v>0.37776502092231995</v>
      </c>
      <c r="I307" s="5">
        <f t="shared" si="21"/>
        <v>0.43697978058996739</v>
      </c>
      <c r="J307" s="20" t="s">
        <v>242</v>
      </c>
    </row>
    <row r="308" spans="1:10" ht="36" x14ac:dyDescent="0.25">
      <c r="A308" s="18" t="s">
        <v>110</v>
      </c>
      <c r="B308" s="2" t="s">
        <v>111</v>
      </c>
      <c r="C308" s="6" t="s">
        <v>113</v>
      </c>
      <c r="D308" s="1">
        <v>2020</v>
      </c>
      <c r="E308" s="1">
        <v>74</v>
      </c>
      <c r="F308" s="1">
        <v>169</v>
      </c>
      <c r="G308" s="5">
        <f t="shared" si="19"/>
        <v>0.43786982248520712</v>
      </c>
      <c r="H308" s="5">
        <f t="shared" si="20"/>
        <v>0.36306946439716159</v>
      </c>
      <c r="I308" s="5">
        <f t="shared" si="21"/>
        <v>0.51267018057325264</v>
      </c>
      <c r="J308" s="20" t="s">
        <v>242</v>
      </c>
    </row>
    <row r="309" spans="1:10" ht="36" x14ac:dyDescent="0.25">
      <c r="A309" s="18" t="s">
        <v>110</v>
      </c>
      <c r="B309" s="2" t="s">
        <v>111</v>
      </c>
      <c r="C309" s="6" t="s">
        <v>114</v>
      </c>
      <c r="D309" s="1">
        <v>2020</v>
      </c>
      <c r="E309" s="1">
        <v>4</v>
      </c>
      <c r="F309" s="1">
        <v>15</v>
      </c>
      <c r="G309" s="5">
        <f t="shared" si="19"/>
        <v>0.26666666666666666</v>
      </c>
      <c r="H309" s="5">
        <f t="shared" si="20"/>
        <v>4.2874170185034199E-2</v>
      </c>
      <c r="I309" s="5">
        <f t="shared" si="21"/>
        <v>0.49045916314829913</v>
      </c>
      <c r="J309" s="20" t="s">
        <v>242</v>
      </c>
    </row>
    <row r="310" spans="1:10" ht="36" x14ac:dyDescent="0.25">
      <c r="A310" s="18" t="s">
        <v>110</v>
      </c>
      <c r="B310" s="2" t="s">
        <v>111</v>
      </c>
      <c r="C310" s="6" t="s">
        <v>59</v>
      </c>
      <c r="D310" s="1">
        <v>2020</v>
      </c>
      <c r="E310" s="1">
        <v>509</v>
      </c>
      <c r="F310" s="1">
        <v>1242</v>
      </c>
      <c r="G310" s="5">
        <f t="shared" si="19"/>
        <v>0.40982286634460546</v>
      </c>
      <c r="H310" s="5">
        <f t="shared" si="20"/>
        <v>0.3824711517512252</v>
      </c>
      <c r="I310" s="5">
        <f t="shared" si="21"/>
        <v>0.43717458093798572</v>
      </c>
      <c r="J310" s="20" t="s">
        <v>242</v>
      </c>
    </row>
    <row r="311" spans="1:10" ht="36" x14ac:dyDescent="0.25">
      <c r="A311" s="18" t="s">
        <v>115</v>
      </c>
      <c r="B311" s="2" t="s">
        <v>116</v>
      </c>
      <c r="C311" s="2" t="s">
        <v>116</v>
      </c>
      <c r="D311" s="1">
        <v>2020</v>
      </c>
      <c r="E311" s="1"/>
      <c r="F311" s="1"/>
      <c r="G311" s="5" t="str">
        <f t="shared" si="19"/>
        <v>-</v>
      </c>
      <c r="H311" s="5" t="str">
        <f t="shared" si="20"/>
        <v>-</v>
      </c>
      <c r="I311" s="5" t="str">
        <f t="shared" si="21"/>
        <v>-</v>
      </c>
      <c r="J311" s="20" t="s">
        <v>242</v>
      </c>
    </row>
    <row r="312" spans="1:10" ht="36" x14ac:dyDescent="0.25">
      <c r="A312" s="18" t="s">
        <v>115</v>
      </c>
      <c r="B312" s="2" t="s">
        <v>116</v>
      </c>
      <c r="C312" s="6" t="s">
        <v>117</v>
      </c>
      <c r="D312" s="1">
        <v>2020</v>
      </c>
      <c r="E312" s="1">
        <v>462</v>
      </c>
      <c r="F312" s="1">
        <v>718</v>
      </c>
      <c r="G312" s="5">
        <f t="shared" si="19"/>
        <v>0.64345403899721454</v>
      </c>
      <c r="H312" s="5">
        <f t="shared" si="20"/>
        <v>0.60841837316436298</v>
      </c>
      <c r="I312" s="5">
        <f t="shared" si="21"/>
        <v>0.6784897048300661</v>
      </c>
      <c r="J312" s="20" t="s">
        <v>242</v>
      </c>
    </row>
    <row r="313" spans="1:10" ht="36" x14ac:dyDescent="0.25">
      <c r="A313" s="18" t="s">
        <v>115</v>
      </c>
      <c r="B313" s="2" t="s">
        <v>116</v>
      </c>
      <c r="C313" s="6" t="s">
        <v>118</v>
      </c>
      <c r="D313" s="1">
        <v>2020</v>
      </c>
      <c r="E313" s="1">
        <v>357</v>
      </c>
      <c r="F313" s="1">
        <v>462</v>
      </c>
      <c r="G313" s="5">
        <f t="shared" si="19"/>
        <v>0.77272727272727271</v>
      </c>
      <c r="H313" s="5">
        <f t="shared" si="20"/>
        <v>0.73451332848324447</v>
      </c>
      <c r="I313" s="5">
        <f t="shared" si="21"/>
        <v>0.81094121697130095</v>
      </c>
      <c r="J313" s="20" t="s">
        <v>242</v>
      </c>
    </row>
    <row r="314" spans="1:10" ht="36" x14ac:dyDescent="0.25">
      <c r="A314" s="18" t="s">
        <v>119</v>
      </c>
      <c r="B314" s="2" t="s">
        <v>120</v>
      </c>
      <c r="C314" s="2" t="s">
        <v>120</v>
      </c>
      <c r="D314" s="1">
        <v>2020</v>
      </c>
      <c r="E314" s="1"/>
      <c r="F314" s="1"/>
      <c r="G314" s="5" t="str">
        <f t="shared" si="19"/>
        <v>-</v>
      </c>
      <c r="H314" s="5" t="str">
        <f t="shared" si="20"/>
        <v>-</v>
      </c>
      <c r="I314" s="5" t="str">
        <f t="shared" si="21"/>
        <v>-</v>
      </c>
      <c r="J314" s="20" t="s">
        <v>242</v>
      </c>
    </row>
    <row r="315" spans="1:10" ht="36" x14ac:dyDescent="0.25">
      <c r="A315" s="18" t="s">
        <v>119</v>
      </c>
      <c r="B315" s="2" t="s">
        <v>120</v>
      </c>
      <c r="C315" s="6" t="s">
        <v>121</v>
      </c>
      <c r="D315" s="1">
        <v>2020</v>
      </c>
      <c r="E315" s="1">
        <v>166</v>
      </c>
      <c r="F315" s="1">
        <v>235</v>
      </c>
      <c r="G315" s="5">
        <f t="shared" si="19"/>
        <v>0.70638297872340428</v>
      </c>
      <c r="H315" s="5">
        <f t="shared" si="20"/>
        <v>0.64815484545200619</v>
      </c>
      <c r="I315" s="5">
        <f t="shared" si="21"/>
        <v>0.76461111199480236</v>
      </c>
      <c r="J315" s="20" t="s">
        <v>242</v>
      </c>
    </row>
    <row r="316" spans="1:10" ht="36" x14ac:dyDescent="0.25">
      <c r="A316" s="18" t="s">
        <v>119</v>
      </c>
      <c r="B316" s="2" t="s">
        <v>120</v>
      </c>
      <c r="C316" s="6" t="s">
        <v>122</v>
      </c>
      <c r="D316" s="1">
        <v>2020</v>
      </c>
      <c r="E316" s="1">
        <v>137</v>
      </c>
      <c r="F316" s="1">
        <v>235</v>
      </c>
      <c r="G316" s="5">
        <f t="shared" si="19"/>
        <v>0.58297872340425527</v>
      </c>
      <c r="H316" s="5">
        <f t="shared" si="20"/>
        <v>0.51993706935744077</v>
      </c>
      <c r="I316" s="5">
        <f t="shared" si="21"/>
        <v>0.64602037745106977</v>
      </c>
      <c r="J316" s="20" t="s">
        <v>242</v>
      </c>
    </row>
    <row r="317" spans="1:10" ht="36" x14ac:dyDescent="0.25">
      <c r="A317" s="18" t="s">
        <v>123</v>
      </c>
      <c r="B317" s="2" t="s">
        <v>124</v>
      </c>
      <c r="C317" s="2" t="s">
        <v>124</v>
      </c>
      <c r="D317" s="1">
        <v>2020</v>
      </c>
      <c r="E317" s="1"/>
      <c r="F317" s="1"/>
      <c r="G317" s="5" t="str">
        <f t="shared" si="19"/>
        <v>-</v>
      </c>
      <c r="H317" s="5" t="str">
        <f t="shared" si="20"/>
        <v>-</v>
      </c>
      <c r="I317" s="5" t="str">
        <f t="shared" si="21"/>
        <v>-</v>
      </c>
      <c r="J317" s="20" t="s">
        <v>242</v>
      </c>
    </row>
    <row r="318" spans="1:10" ht="36" x14ac:dyDescent="0.25">
      <c r="A318" s="18" t="s">
        <v>123</v>
      </c>
      <c r="B318" s="2" t="s">
        <v>124</v>
      </c>
      <c r="C318" s="6" t="s">
        <v>125</v>
      </c>
      <c r="D318" s="1">
        <v>2020</v>
      </c>
      <c r="E318" s="1">
        <v>14</v>
      </c>
      <c r="F318" s="1">
        <v>34</v>
      </c>
      <c r="G318" s="5">
        <f t="shared" si="19"/>
        <v>0.41176470588235292</v>
      </c>
      <c r="H318" s="5">
        <f t="shared" si="20"/>
        <v>0.24633377578827045</v>
      </c>
      <c r="I318" s="5">
        <f t="shared" si="21"/>
        <v>0.57719563597643542</v>
      </c>
      <c r="J318" s="20" t="s">
        <v>242</v>
      </c>
    </row>
    <row r="319" spans="1:10" ht="36" x14ac:dyDescent="0.25">
      <c r="A319" s="18" t="s">
        <v>123</v>
      </c>
      <c r="B319" s="2" t="s">
        <v>124</v>
      </c>
      <c r="C319" s="6" t="s">
        <v>126</v>
      </c>
      <c r="D319" s="1">
        <v>2020</v>
      </c>
      <c r="E319" s="1">
        <v>2</v>
      </c>
      <c r="F319" s="1">
        <v>8</v>
      </c>
      <c r="G319" s="5">
        <f t="shared" si="19"/>
        <v>0.25</v>
      </c>
      <c r="H319" s="5">
        <f t="shared" si="20"/>
        <v>0</v>
      </c>
      <c r="I319" s="5">
        <f t="shared" si="21"/>
        <v>0.55006249349093927</v>
      </c>
      <c r="J319" s="20" t="s">
        <v>242</v>
      </c>
    </row>
    <row r="320" spans="1:10" ht="48" x14ac:dyDescent="0.25">
      <c r="A320" s="18" t="s">
        <v>127</v>
      </c>
      <c r="B320" s="8" t="s">
        <v>128</v>
      </c>
      <c r="C320" s="8" t="s">
        <v>128</v>
      </c>
      <c r="D320" s="1">
        <v>2020</v>
      </c>
      <c r="E320" s="1"/>
      <c r="F320" s="1"/>
      <c r="G320" s="5" t="str">
        <f t="shared" si="19"/>
        <v>-</v>
      </c>
      <c r="H320" s="5" t="str">
        <f t="shared" si="20"/>
        <v>-</v>
      </c>
      <c r="I320" s="5" t="str">
        <f t="shared" si="21"/>
        <v>-</v>
      </c>
      <c r="J320" s="20" t="s">
        <v>242</v>
      </c>
    </row>
    <row r="321" spans="1:10" ht="48" x14ac:dyDescent="0.25">
      <c r="A321" s="18" t="s">
        <v>127</v>
      </c>
      <c r="B321" s="8" t="s">
        <v>128</v>
      </c>
      <c r="C321" s="6" t="s">
        <v>129</v>
      </c>
      <c r="D321" s="1">
        <v>2020</v>
      </c>
      <c r="E321" s="1">
        <v>0</v>
      </c>
      <c r="F321" s="1">
        <v>0</v>
      </c>
      <c r="G321" s="5">
        <v>0</v>
      </c>
      <c r="H321" s="5">
        <v>0</v>
      </c>
      <c r="I321" s="5">
        <v>0</v>
      </c>
      <c r="J321" s="20" t="s">
        <v>242</v>
      </c>
    </row>
    <row r="322" spans="1:10" ht="48" x14ac:dyDescent="0.25">
      <c r="A322" s="18" t="s">
        <v>127</v>
      </c>
      <c r="B322" s="8" t="s">
        <v>128</v>
      </c>
      <c r="C322" s="6" t="s">
        <v>130</v>
      </c>
      <c r="D322" s="1">
        <v>2020</v>
      </c>
      <c r="E322" s="1">
        <v>0</v>
      </c>
      <c r="F322" s="1">
        <v>0</v>
      </c>
      <c r="G322" s="5">
        <v>0</v>
      </c>
      <c r="H322" s="5">
        <v>0</v>
      </c>
      <c r="I322" s="5">
        <v>0</v>
      </c>
      <c r="J322" s="20" t="s">
        <v>242</v>
      </c>
    </row>
    <row r="323" spans="1:10" ht="48" x14ac:dyDescent="0.25">
      <c r="A323" s="18" t="s">
        <v>127</v>
      </c>
      <c r="B323" s="8" t="s">
        <v>128</v>
      </c>
      <c r="C323" s="6" t="s">
        <v>131</v>
      </c>
      <c r="D323" s="1">
        <v>2020</v>
      </c>
      <c r="E323" s="1">
        <v>4</v>
      </c>
      <c r="F323" s="1">
        <v>9</v>
      </c>
      <c r="G323" s="5">
        <f t="shared" ref="G323:G324" si="22">IF(F323="","-",E323/F323)</f>
        <v>0.44444444444444442</v>
      </c>
      <c r="H323" s="5">
        <f t="shared" si="20"/>
        <v>0.11980050104447498</v>
      </c>
      <c r="I323" s="5">
        <f t="shared" si="21"/>
        <v>0.76908838784441391</v>
      </c>
      <c r="J323" s="20" t="s">
        <v>242</v>
      </c>
    </row>
    <row r="324" spans="1:10" ht="48" x14ac:dyDescent="0.25">
      <c r="A324" s="18" t="s">
        <v>127</v>
      </c>
      <c r="B324" s="8" t="s">
        <v>128</v>
      </c>
      <c r="C324" s="6" t="s">
        <v>132</v>
      </c>
      <c r="D324" s="1">
        <v>2020</v>
      </c>
      <c r="E324" s="1">
        <v>3</v>
      </c>
      <c r="F324" s="1">
        <v>9</v>
      </c>
      <c r="G324" s="5">
        <f t="shared" si="22"/>
        <v>0.33333333333333331</v>
      </c>
      <c r="H324" s="5">
        <f t="shared" si="20"/>
        <v>2.5349046416525911E-2</v>
      </c>
      <c r="I324" s="5">
        <f t="shared" si="21"/>
        <v>0.64131762025014072</v>
      </c>
      <c r="J324" s="20" t="s">
        <v>242</v>
      </c>
    </row>
    <row r="325" spans="1:10" ht="48" x14ac:dyDescent="0.25">
      <c r="A325" s="18" t="s">
        <v>127</v>
      </c>
      <c r="B325" s="8" t="s">
        <v>128</v>
      </c>
      <c r="C325" s="6" t="s">
        <v>133</v>
      </c>
      <c r="D325" s="1">
        <v>2020</v>
      </c>
      <c r="E325" s="1">
        <v>0</v>
      </c>
      <c r="F325" s="1">
        <v>0</v>
      </c>
      <c r="G325" s="5">
        <v>0</v>
      </c>
      <c r="H325" s="5">
        <v>0</v>
      </c>
      <c r="I325" s="5">
        <v>0</v>
      </c>
      <c r="J325" s="20" t="s">
        <v>242</v>
      </c>
    </row>
    <row r="326" spans="1:10" ht="48" x14ac:dyDescent="0.25">
      <c r="A326" s="18" t="s">
        <v>127</v>
      </c>
      <c r="B326" s="8" t="s">
        <v>128</v>
      </c>
      <c r="C326" s="6" t="s">
        <v>134</v>
      </c>
      <c r="D326" s="1">
        <v>2020</v>
      </c>
      <c r="E326" s="1">
        <v>0</v>
      </c>
      <c r="F326" s="1">
        <v>0</v>
      </c>
      <c r="G326" s="5">
        <v>0</v>
      </c>
      <c r="H326" s="5">
        <v>0</v>
      </c>
      <c r="I326" s="5">
        <v>0</v>
      </c>
      <c r="J326" s="20" t="s">
        <v>242</v>
      </c>
    </row>
    <row r="327" spans="1:10" ht="48" x14ac:dyDescent="0.25">
      <c r="A327" s="18" t="s">
        <v>127</v>
      </c>
      <c r="B327" s="8" t="s">
        <v>128</v>
      </c>
      <c r="C327" s="6" t="s">
        <v>135</v>
      </c>
      <c r="D327" s="1">
        <v>2020</v>
      </c>
      <c r="E327" s="1">
        <v>4</v>
      </c>
      <c r="F327" s="1">
        <v>9</v>
      </c>
      <c r="G327" s="5">
        <f t="shared" si="19"/>
        <v>0.44444444444444442</v>
      </c>
      <c r="H327" s="5">
        <f t="shared" si="20"/>
        <v>0.11980050104447498</v>
      </c>
      <c r="I327" s="5">
        <f t="shared" si="21"/>
        <v>0.76908838784441391</v>
      </c>
      <c r="J327" s="20" t="s">
        <v>242</v>
      </c>
    </row>
    <row r="328" spans="1:10" ht="48" x14ac:dyDescent="0.25">
      <c r="A328" s="18" t="s">
        <v>127</v>
      </c>
      <c r="B328" s="8" t="s">
        <v>128</v>
      </c>
      <c r="C328" s="6" t="s">
        <v>136</v>
      </c>
      <c r="D328" s="1">
        <v>2020</v>
      </c>
      <c r="E328" s="1">
        <v>3</v>
      </c>
      <c r="F328" s="1">
        <v>9</v>
      </c>
      <c r="G328" s="5">
        <f t="shared" si="19"/>
        <v>0.33333333333333331</v>
      </c>
      <c r="H328" s="5">
        <f t="shared" si="20"/>
        <v>2.5349046416525911E-2</v>
      </c>
      <c r="I328" s="5">
        <f t="shared" si="21"/>
        <v>0.64131762025014072</v>
      </c>
      <c r="J328" s="20" t="s">
        <v>242</v>
      </c>
    </row>
    <row r="329" spans="1:10" ht="36" x14ac:dyDescent="0.25">
      <c r="A329" s="18" t="s">
        <v>137</v>
      </c>
      <c r="B329" s="2" t="s">
        <v>138</v>
      </c>
      <c r="C329" s="2" t="s">
        <v>138</v>
      </c>
      <c r="D329" s="1">
        <v>2020</v>
      </c>
      <c r="E329" s="1"/>
      <c r="F329" s="1"/>
      <c r="G329" s="5" t="str">
        <f t="shared" si="19"/>
        <v>-</v>
      </c>
      <c r="H329" s="5" t="str">
        <f t="shared" si="20"/>
        <v>-</v>
      </c>
      <c r="I329" s="5" t="str">
        <f t="shared" si="21"/>
        <v>-</v>
      </c>
      <c r="J329" s="20" t="s">
        <v>242</v>
      </c>
    </row>
    <row r="330" spans="1:10" ht="36" x14ac:dyDescent="0.25">
      <c r="A330" s="18" t="s">
        <v>137</v>
      </c>
      <c r="B330" s="2" t="s">
        <v>138</v>
      </c>
      <c r="C330" s="6" t="s">
        <v>139</v>
      </c>
      <c r="D330" s="1">
        <v>2020</v>
      </c>
      <c r="E330" s="1">
        <v>13</v>
      </c>
      <c r="F330" s="1">
        <v>16</v>
      </c>
      <c r="G330" s="5">
        <f t="shared" si="19"/>
        <v>0.8125</v>
      </c>
      <c r="H330" s="5">
        <f t="shared" si="20"/>
        <v>0.62124693629904904</v>
      </c>
      <c r="I330" s="5">
        <f t="shared" si="21"/>
        <v>1</v>
      </c>
      <c r="J330" s="20" t="s">
        <v>242</v>
      </c>
    </row>
    <row r="331" spans="1:10" ht="36" x14ac:dyDescent="0.25">
      <c r="A331" s="18" t="s">
        <v>137</v>
      </c>
      <c r="B331" s="2" t="s">
        <v>138</v>
      </c>
      <c r="C331" s="6" t="s">
        <v>140</v>
      </c>
      <c r="D331" s="1">
        <v>2020</v>
      </c>
      <c r="E331" s="1">
        <v>9</v>
      </c>
      <c r="F331" s="1">
        <v>16</v>
      </c>
      <c r="G331" s="5">
        <f t="shared" si="19"/>
        <v>0.5625</v>
      </c>
      <c r="H331" s="5">
        <f t="shared" si="20"/>
        <v>0.31942159829594075</v>
      </c>
      <c r="I331" s="5">
        <f t="shared" si="21"/>
        <v>0.80557840170405925</v>
      </c>
      <c r="J331" s="20" t="s">
        <v>242</v>
      </c>
    </row>
    <row r="332" spans="1:10" ht="36" x14ac:dyDescent="0.25">
      <c r="A332" s="18" t="s">
        <v>137</v>
      </c>
      <c r="B332" s="2" t="s">
        <v>138</v>
      </c>
      <c r="C332" s="6" t="s">
        <v>131</v>
      </c>
      <c r="D332" s="1">
        <v>2020</v>
      </c>
      <c r="E332" s="1">
        <v>21</v>
      </c>
      <c r="F332" s="1">
        <v>35</v>
      </c>
      <c r="G332" s="5">
        <f t="shared" si="19"/>
        <v>0.6</v>
      </c>
      <c r="H332" s="5">
        <f t="shared" si="20"/>
        <v>0.43769658044267828</v>
      </c>
      <c r="I332" s="5">
        <f t="shared" si="21"/>
        <v>0.76230341955732173</v>
      </c>
      <c r="J332" s="20" t="s">
        <v>242</v>
      </c>
    </row>
    <row r="333" spans="1:10" ht="36" x14ac:dyDescent="0.25">
      <c r="A333" s="18" t="s">
        <v>137</v>
      </c>
      <c r="B333" s="2" t="s">
        <v>138</v>
      </c>
      <c r="C333" s="6" t="s">
        <v>132</v>
      </c>
      <c r="D333" s="1">
        <v>2020</v>
      </c>
      <c r="E333" s="1">
        <v>12</v>
      </c>
      <c r="F333" s="1">
        <v>35</v>
      </c>
      <c r="G333" s="5">
        <f t="shared" si="19"/>
        <v>0.34285714285714286</v>
      </c>
      <c r="H333" s="5">
        <f t="shared" si="20"/>
        <v>0.18560066445323098</v>
      </c>
      <c r="I333" s="5">
        <f t="shared" si="21"/>
        <v>0.50011362126105474</v>
      </c>
      <c r="J333" s="20" t="s">
        <v>242</v>
      </c>
    </row>
    <row r="334" spans="1:10" ht="36" x14ac:dyDescent="0.25">
      <c r="A334" s="18" t="s">
        <v>137</v>
      </c>
      <c r="B334" s="2" t="s">
        <v>138</v>
      </c>
      <c r="C334" s="6" t="s">
        <v>133</v>
      </c>
      <c r="D334" s="1">
        <v>2020</v>
      </c>
      <c r="E334" s="1">
        <v>1</v>
      </c>
      <c r="F334" s="1">
        <v>2</v>
      </c>
      <c r="G334" s="5">
        <f t="shared" si="19"/>
        <v>0.5</v>
      </c>
      <c r="H334" s="5">
        <f t="shared" si="20"/>
        <v>0</v>
      </c>
      <c r="I334" s="5">
        <f t="shared" si="21"/>
        <v>1</v>
      </c>
      <c r="J334" s="20" t="s">
        <v>242</v>
      </c>
    </row>
    <row r="335" spans="1:10" ht="36" x14ac:dyDescent="0.25">
      <c r="A335" s="18" t="s">
        <v>137</v>
      </c>
      <c r="B335" s="2" t="s">
        <v>138</v>
      </c>
      <c r="C335" s="6" t="s">
        <v>134</v>
      </c>
      <c r="D335" s="1">
        <v>2020</v>
      </c>
      <c r="E335" s="1">
        <v>0</v>
      </c>
      <c r="F335" s="1">
        <v>2</v>
      </c>
      <c r="G335" s="5">
        <f t="shared" si="19"/>
        <v>0</v>
      </c>
      <c r="H335" s="5">
        <f t="shared" si="20"/>
        <v>0</v>
      </c>
      <c r="I335" s="5">
        <f t="shared" si="21"/>
        <v>0</v>
      </c>
      <c r="J335" s="20" t="s">
        <v>242</v>
      </c>
    </row>
    <row r="336" spans="1:10" ht="36" x14ac:dyDescent="0.25">
      <c r="A336" s="18" t="s">
        <v>137</v>
      </c>
      <c r="B336" s="2" t="s">
        <v>138</v>
      </c>
      <c r="C336" s="6" t="s">
        <v>135</v>
      </c>
      <c r="D336" s="1">
        <v>2020</v>
      </c>
      <c r="E336" s="1">
        <v>35</v>
      </c>
      <c r="F336" s="1">
        <v>53</v>
      </c>
      <c r="G336" s="5">
        <f t="shared" si="19"/>
        <v>0.660377358490566</v>
      </c>
      <c r="H336" s="5">
        <f t="shared" si="20"/>
        <v>0.53287666654737564</v>
      </c>
      <c r="I336" s="5">
        <f t="shared" si="21"/>
        <v>0.78787805043375636</v>
      </c>
      <c r="J336" s="20" t="s">
        <v>242</v>
      </c>
    </row>
    <row r="337" spans="1:10" ht="36" x14ac:dyDescent="0.25">
      <c r="A337" s="18" t="s">
        <v>137</v>
      </c>
      <c r="B337" s="2" t="s">
        <v>138</v>
      </c>
      <c r="C337" s="6" t="s">
        <v>136</v>
      </c>
      <c r="D337" s="1">
        <v>2020</v>
      </c>
      <c r="E337" s="1">
        <v>21</v>
      </c>
      <c r="F337" s="1">
        <v>53</v>
      </c>
      <c r="G337" s="5">
        <f t="shared" si="19"/>
        <v>0.39622641509433965</v>
      </c>
      <c r="H337" s="5">
        <f t="shared" si="20"/>
        <v>0.26454426668743336</v>
      </c>
      <c r="I337" s="5">
        <f t="shared" si="21"/>
        <v>0.52790856350124593</v>
      </c>
      <c r="J337" s="20" t="s">
        <v>242</v>
      </c>
    </row>
    <row r="338" spans="1:10" ht="36" x14ac:dyDescent="0.25">
      <c r="A338" s="18" t="s">
        <v>141</v>
      </c>
      <c r="B338" s="2" t="s">
        <v>142</v>
      </c>
      <c r="C338" s="2" t="s">
        <v>142</v>
      </c>
      <c r="D338" s="1">
        <v>2020</v>
      </c>
      <c r="E338" s="1"/>
      <c r="F338" s="1"/>
      <c r="G338" s="5" t="str">
        <f t="shared" si="19"/>
        <v>-</v>
      </c>
      <c r="H338" s="5" t="str">
        <f t="shared" si="20"/>
        <v>-</v>
      </c>
      <c r="I338" s="5" t="str">
        <f t="shared" si="21"/>
        <v>-</v>
      </c>
      <c r="J338" s="20" t="s">
        <v>242</v>
      </c>
    </row>
    <row r="339" spans="1:10" ht="36" x14ac:dyDescent="0.25">
      <c r="A339" s="18" t="s">
        <v>141</v>
      </c>
      <c r="B339" s="2" t="s">
        <v>142</v>
      </c>
      <c r="C339" s="9" t="s">
        <v>143</v>
      </c>
      <c r="D339" s="1">
        <v>2020</v>
      </c>
      <c r="E339" s="1">
        <v>1</v>
      </c>
      <c r="F339" s="1">
        <v>8</v>
      </c>
      <c r="G339" s="5">
        <f t="shared" si="19"/>
        <v>0.125</v>
      </c>
      <c r="H339" s="5">
        <f t="shared" si="20"/>
        <v>0</v>
      </c>
      <c r="I339" s="5">
        <f t="shared" si="21"/>
        <v>0.35417651493990387</v>
      </c>
      <c r="J339" s="20" t="s">
        <v>242</v>
      </c>
    </row>
    <row r="340" spans="1:10" ht="36" x14ac:dyDescent="0.25">
      <c r="A340" s="18" t="s">
        <v>141</v>
      </c>
      <c r="B340" s="2" t="s">
        <v>142</v>
      </c>
      <c r="C340" s="9" t="s">
        <v>64</v>
      </c>
      <c r="D340" s="1">
        <v>2020</v>
      </c>
      <c r="E340" s="1">
        <v>0</v>
      </c>
      <c r="F340" s="1">
        <v>0</v>
      </c>
      <c r="G340" s="5">
        <v>0</v>
      </c>
      <c r="H340" s="5">
        <v>0</v>
      </c>
      <c r="I340" s="5">
        <v>0</v>
      </c>
      <c r="J340" s="20" t="s">
        <v>242</v>
      </c>
    </row>
    <row r="341" spans="1:10" ht="36" x14ac:dyDescent="0.25">
      <c r="A341" s="18" t="s">
        <v>141</v>
      </c>
      <c r="B341" s="2" t="s">
        <v>142</v>
      </c>
      <c r="C341" s="9" t="s">
        <v>59</v>
      </c>
      <c r="D341" s="1">
        <v>2020</v>
      </c>
      <c r="E341" s="1">
        <v>1</v>
      </c>
      <c r="F341" s="1">
        <v>8</v>
      </c>
      <c r="G341" s="5">
        <f t="shared" si="19"/>
        <v>0.125</v>
      </c>
      <c r="H341" s="5">
        <f t="shared" si="20"/>
        <v>0</v>
      </c>
      <c r="I341" s="5">
        <f t="shared" si="21"/>
        <v>0.35417651493990387</v>
      </c>
      <c r="J341" s="20" t="s">
        <v>242</v>
      </c>
    </row>
    <row r="342" spans="1:10" ht="48" x14ac:dyDescent="0.25">
      <c r="A342" s="18" t="s">
        <v>144</v>
      </c>
      <c r="B342" s="8" t="s">
        <v>145</v>
      </c>
      <c r="C342" s="8" t="s">
        <v>145</v>
      </c>
      <c r="D342" s="1">
        <v>2020</v>
      </c>
      <c r="E342" s="1"/>
      <c r="F342" s="1"/>
      <c r="G342" s="5" t="str">
        <f t="shared" si="19"/>
        <v>-</v>
      </c>
      <c r="H342" s="5" t="str">
        <f t="shared" si="20"/>
        <v>-</v>
      </c>
      <c r="I342" s="5" t="str">
        <f t="shared" si="21"/>
        <v>-</v>
      </c>
      <c r="J342" s="20" t="s">
        <v>242</v>
      </c>
    </row>
    <row r="343" spans="1:10" ht="48" x14ac:dyDescent="0.25">
      <c r="A343" s="18" t="s">
        <v>144</v>
      </c>
      <c r="B343" s="8" t="s">
        <v>145</v>
      </c>
      <c r="C343" s="7" t="s">
        <v>146</v>
      </c>
      <c r="D343" s="1">
        <v>2020</v>
      </c>
      <c r="E343" s="1">
        <v>10</v>
      </c>
      <c r="F343" s="1">
        <v>12</v>
      </c>
      <c r="G343" s="5">
        <f t="shared" si="19"/>
        <v>0.83333333333333337</v>
      </c>
      <c r="H343" s="5">
        <f t="shared" si="20"/>
        <v>0.62247090670648508</v>
      </c>
      <c r="I343" s="5">
        <f t="shared" si="21"/>
        <v>1</v>
      </c>
      <c r="J343" s="20" t="s">
        <v>242</v>
      </c>
    </row>
    <row r="344" spans="1:10" ht="48" x14ac:dyDescent="0.25">
      <c r="A344" s="18" t="s">
        <v>144</v>
      </c>
      <c r="B344" s="8" t="s">
        <v>145</v>
      </c>
      <c r="C344" s="7" t="s">
        <v>147</v>
      </c>
      <c r="D344" s="1">
        <v>2020</v>
      </c>
      <c r="E344" s="1">
        <v>4</v>
      </c>
      <c r="F344" s="1">
        <v>12</v>
      </c>
      <c r="G344" s="5">
        <f t="shared" si="19"/>
        <v>0.33333333333333331</v>
      </c>
      <c r="H344" s="5">
        <f t="shared" si="20"/>
        <v>6.6611116896942824E-2</v>
      </c>
      <c r="I344" s="5">
        <f t="shared" si="21"/>
        <v>0.60005554976972375</v>
      </c>
      <c r="J344" s="20" t="s">
        <v>242</v>
      </c>
    </row>
    <row r="345" spans="1:10" ht="48" x14ac:dyDescent="0.25">
      <c r="A345" s="18" t="s">
        <v>144</v>
      </c>
      <c r="B345" s="8" t="s">
        <v>145</v>
      </c>
      <c r="C345" s="7" t="s">
        <v>148</v>
      </c>
      <c r="D345" s="1">
        <v>2020</v>
      </c>
      <c r="E345" s="1">
        <v>11</v>
      </c>
      <c r="F345" s="1">
        <v>23</v>
      </c>
      <c r="G345" s="5">
        <f t="shared" si="19"/>
        <v>0.47826086956521741</v>
      </c>
      <c r="H345" s="5">
        <f t="shared" si="20"/>
        <v>0.27410997704836609</v>
      </c>
      <c r="I345" s="5">
        <f t="shared" si="21"/>
        <v>0.68241176208206866</v>
      </c>
      <c r="J345" s="20" t="s">
        <v>242</v>
      </c>
    </row>
    <row r="346" spans="1:10" ht="48" x14ac:dyDescent="0.25">
      <c r="A346" s="18" t="s">
        <v>144</v>
      </c>
      <c r="B346" s="8" t="s">
        <v>145</v>
      </c>
      <c r="C346" s="7" t="s">
        <v>149</v>
      </c>
      <c r="D346" s="1">
        <v>2020</v>
      </c>
      <c r="E346" s="1">
        <v>8</v>
      </c>
      <c r="F346" s="1">
        <v>23</v>
      </c>
      <c r="G346" s="5">
        <f t="shared" si="19"/>
        <v>0.34782608695652173</v>
      </c>
      <c r="H346" s="5">
        <f t="shared" si="20"/>
        <v>0.15317584838060608</v>
      </c>
      <c r="I346" s="5">
        <f t="shared" si="21"/>
        <v>0.54247632553243741</v>
      </c>
      <c r="J346" s="20" t="s">
        <v>242</v>
      </c>
    </row>
    <row r="347" spans="1:10" ht="48" x14ac:dyDescent="0.25">
      <c r="A347" s="18" t="s">
        <v>144</v>
      </c>
      <c r="B347" s="8" t="s">
        <v>145</v>
      </c>
      <c r="C347" s="7" t="s">
        <v>150</v>
      </c>
      <c r="D347" s="1">
        <v>2020</v>
      </c>
      <c r="E347" s="1">
        <v>0</v>
      </c>
      <c r="F347" s="1">
        <v>1</v>
      </c>
      <c r="G347" s="5">
        <f t="shared" si="19"/>
        <v>0</v>
      </c>
      <c r="H347" s="5">
        <f t="shared" si="20"/>
        <v>0</v>
      </c>
      <c r="I347" s="5">
        <f t="shared" si="21"/>
        <v>0</v>
      </c>
      <c r="J347" s="20" t="s">
        <v>242</v>
      </c>
    </row>
    <row r="348" spans="1:10" ht="48" x14ac:dyDescent="0.25">
      <c r="A348" s="18" t="s">
        <v>144</v>
      </c>
      <c r="B348" s="8" t="s">
        <v>145</v>
      </c>
      <c r="C348" s="7" t="s">
        <v>151</v>
      </c>
      <c r="D348" s="1">
        <v>2020</v>
      </c>
      <c r="E348" s="1">
        <v>0</v>
      </c>
      <c r="F348" s="1">
        <v>1</v>
      </c>
      <c r="G348" s="5">
        <f t="shared" si="19"/>
        <v>0</v>
      </c>
      <c r="H348" s="5">
        <f t="shared" si="20"/>
        <v>0</v>
      </c>
      <c r="I348" s="5">
        <f t="shared" si="21"/>
        <v>0</v>
      </c>
      <c r="J348" s="20" t="s">
        <v>242</v>
      </c>
    </row>
    <row r="349" spans="1:10" ht="48" x14ac:dyDescent="0.25">
      <c r="A349" s="18" t="s">
        <v>144</v>
      </c>
      <c r="B349" s="8" t="s">
        <v>145</v>
      </c>
      <c r="C349" s="7" t="s">
        <v>135</v>
      </c>
      <c r="D349" s="1">
        <v>2020</v>
      </c>
      <c r="E349" s="1">
        <v>21</v>
      </c>
      <c r="F349" s="1">
        <v>36</v>
      </c>
      <c r="G349" s="5">
        <f t="shared" si="19"/>
        <v>0.58333333333333337</v>
      </c>
      <c r="H349" s="5">
        <f t="shared" si="20"/>
        <v>0.42228449479339936</v>
      </c>
      <c r="I349" s="5">
        <f t="shared" si="21"/>
        <v>0.74438217187326738</v>
      </c>
      <c r="J349" s="20" t="s">
        <v>242</v>
      </c>
    </row>
    <row r="350" spans="1:10" ht="48" x14ac:dyDescent="0.25">
      <c r="A350" s="18" t="s">
        <v>144</v>
      </c>
      <c r="B350" s="8" t="s">
        <v>145</v>
      </c>
      <c r="C350" s="7" t="s">
        <v>136</v>
      </c>
      <c r="D350" s="1">
        <v>2020</v>
      </c>
      <c r="E350" s="1">
        <v>12</v>
      </c>
      <c r="F350" s="1">
        <v>36</v>
      </c>
      <c r="G350" s="5">
        <f t="shared" si="19"/>
        <v>0.33333333333333331</v>
      </c>
      <c r="H350" s="5">
        <f t="shared" si="20"/>
        <v>0.17934118987492961</v>
      </c>
      <c r="I350" s="5">
        <f t="shared" si="21"/>
        <v>0.48732547679173699</v>
      </c>
      <c r="J350" s="20" t="s">
        <v>242</v>
      </c>
    </row>
    <row r="351" spans="1:10" ht="60" x14ac:dyDescent="0.25">
      <c r="A351" s="18" t="s">
        <v>152</v>
      </c>
      <c r="B351" s="2" t="s">
        <v>153</v>
      </c>
      <c r="C351" s="2" t="s">
        <v>153</v>
      </c>
      <c r="D351" s="1">
        <v>2020</v>
      </c>
      <c r="E351" s="1"/>
      <c r="F351" s="1"/>
      <c r="G351" s="5" t="str">
        <f t="shared" ref="G351:G438" si="23">IF(F351="","-",E351/F351)</f>
        <v>-</v>
      </c>
      <c r="H351" s="5" t="str">
        <f t="shared" si="20"/>
        <v>-</v>
      </c>
      <c r="I351" s="5" t="str">
        <f t="shared" si="21"/>
        <v>-</v>
      </c>
      <c r="J351" s="20" t="s">
        <v>242</v>
      </c>
    </row>
    <row r="352" spans="1:10" ht="60" x14ac:dyDescent="0.25">
      <c r="A352" s="18" t="s">
        <v>152</v>
      </c>
      <c r="B352" s="2" t="s">
        <v>153</v>
      </c>
      <c r="C352" s="6" t="s">
        <v>129</v>
      </c>
      <c r="D352" s="1">
        <v>2020</v>
      </c>
      <c r="E352" s="1">
        <v>0</v>
      </c>
      <c r="F352" s="1">
        <v>0</v>
      </c>
      <c r="G352" s="5">
        <v>0</v>
      </c>
      <c r="H352" s="5">
        <v>0</v>
      </c>
      <c r="I352" s="5">
        <v>0</v>
      </c>
      <c r="J352" s="20" t="s">
        <v>242</v>
      </c>
    </row>
    <row r="353" spans="1:10" ht="60" x14ac:dyDescent="0.25">
      <c r="A353" s="18" t="s">
        <v>152</v>
      </c>
      <c r="B353" s="2" t="s">
        <v>153</v>
      </c>
      <c r="C353" s="6" t="s">
        <v>130</v>
      </c>
      <c r="D353" s="1">
        <v>2020</v>
      </c>
      <c r="E353" s="1">
        <v>0</v>
      </c>
      <c r="F353" s="1">
        <v>0</v>
      </c>
      <c r="G353" s="5">
        <v>0</v>
      </c>
      <c r="H353" s="5">
        <v>0</v>
      </c>
      <c r="I353" s="5">
        <v>0</v>
      </c>
      <c r="J353" s="20" t="s">
        <v>242</v>
      </c>
    </row>
    <row r="354" spans="1:10" ht="60" x14ac:dyDescent="0.25">
      <c r="A354" s="18" t="s">
        <v>152</v>
      </c>
      <c r="B354" s="2" t="s">
        <v>153</v>
      </c>
      <c r="C354" s="7" t="s">
        <v>154</v>
      </c>
      <c r="D354" s="1">
        <v>2020</v>
      </c>
      <c r="E354" s="1">
        <v>8</v>
      </c>
      <c r="F354" s="1">
        <v>23</v>
      </c>
      <c r="G354" s="5">
        <f t="shared" si="23"/>
        <v>0.34782608695652173</v>
      </c>
      <c r="H354" s="5">
        <f t="shared" si="20"/>
        <v>0.15317584838060608</v>
      </c>
      <c r="I354" s="5">
        <f t="shared" si="21"/>
        <v>0.54247632553243741</v>
      </c>
      <c r="J354" s="20" t="s">
        <v>242</v>
      </c>
    </row>
    <row r="355" spans="1:10" ht="60" x14ac:dyDescent="0.25">
      <c r="A355" s="18" t="s">
        <v>152</v>
      </c>
      <c r="B355" s="2" t="s">
        <v>153</v>
      </c>
      <c r="C355" s="7" t="s">
        <v>155</v>
      </c>
      <c r="D355" s="1">
        <v>2020</v>
      </c>
      <c r="E355" s="1">
        <v>6</v>
      </c>
      <c r="F355" s="1">
        <v>23</v>
      </c>
      <c r="G355" s="5">
        <f t="shared" si="23"/>
        <v>0.2608695652173913</v>
      </c>
      <c r="H355" s="5">
        <f t="shared" si="20"/>
        <v>8.1410912400059182E-2</v>
      </c>
      <c r="I355" s="5">
        <f t="shared" si="21"/>
        <v>0.44032821803472344</v>
      </c>
      <c r="J355" s="20" t="s">
        <v>242</v>
      </c>
    </row>
    <row r="356" spans="1:10" ht="60" x14ac:dyDescent="0.25">
      <c r="A356" s="18" t="s">
        <v>152</v>
      </c>
      <c r="B356" s="2" t="s">
        <v>153</v>
      </c>
      <c r="C356" s="6" t="s">
        <v>135</v>
      </c>
      <c r="D356" s="1">
        <v>2020</v>
      </c>
      <c r="E356" s="1">
        <v>8</v>
      </c>
      <c r="F356" s="1">
        <v>23</v>
      </c>
      <c r="G356" s="5">
        <f t="shared" si="23"/>
        <v>0.34782608695652173</v>
      </c>
      <c r="H356" s="5">
        <f t="shared" si="20"/>
        <v>0.15317584838060608</v>
      </c>
      <c r="I356" s="5">
        <f t="shared" si="21"/>
        <v>0.54247632553243741</v>
      </c>
      <c r="J356" s="20" t="s">
        <v>242</v>
      </c>
    </row>
    <row r="357" spans="1:10" ht="60" x14ac:dyDescent="0.25">
      <c r="A357" s="18" t="s">
        <v>152</v>
      </c>
      <c r="B357" s="2" t="s">
        <v>153</v>
      </c>
      <c r="C357" s="6" t="s">
        <v>136</v>
      </c>
      <c r="D357" s="1">
        <v>2020</v>
      </c>
      <c r="E357" s="1">
        <v>6</v>
      </c>
      <c r="F357" s="1">
        <v>23</v>
      </c>
      <c r="G357" s="5">
        <f t="shared" si="23"/>
        <v>0.2608695652173913</v>
      </c>
      <c r="H357" s="5">
        <f t="shared" si="20"/>
        <v>8.1410912400059182E-2</v>
      </c>
      <c r="I357" s="5">
        <f t="shared" si="21"/>
        <v>0.44032821803472344</v>
      </c>
      <c r="J357" s="20" t="s">
        <v>242</v>
      </c>
    </row>
    <row r="358" spans="1:10" ht="60" x14ac:dyDescent="0.25">
      <c r="A358" s="18" t="s">
        <v>156</v>
      </c>
      <c r="B358" s="2" t="s">
        <v>157</v>
      </c>
      <c r="C358" s="2" t="s">
        <v>157</v>
      </c>
      <c r="D358" s="1">
        <v>2020</v>
      </c>
      <c r="E358" s="1">
        <v>5</v>
      </c>
      <c r="F358" s="1">
        <v>6</v>
      </c>
      <c r="G358" s="5">
        <f t="shared" si="23"/>
        <v>0.83333333333333337</v>
      </c>
      <c r="H358" s="5">
        <f t="shared" si="20"/>
        <v>0.53512882980274301</v>
      </c>
      <c r="I358" s="5">
        <f t="shared" si="21"/>
        <v>1</v>
      </c>
      <c r="J358" s="20" t="s">
        <v>242</v>
      </c>
    </row>
    <row r="359" spans="1:10" ht="48" x14ac:dyDescent="0.25">
      <c r="A359" s="18" t="s">
        <v>158</v>
      </c>
      <c r="B359" s="8" t="s">
        <v>159</v>
      </c>
      <c r="C359" s="8" t="s">
        <v>159</v>
      </c>
      <c r="D359" s="1">
        <v>2020</v>
      </c>
      <c r="E359" s="1"/>
      <c r="F359" s="1"/>
      <c r="G359" s="5" t="str">
        <f t="shared" si="23"/>
        <v>-</v>
      </c>
      <c r="H359" s="5" t="str">
        <f t="shared" si="20"/>
        <v>-</v>
      </c>
      <c r="I359" s="5" t="str">
        <f t="shared" si="21"/>
        <v>-</v>
      </c>
      <c r="J359" s="20" t="s">
        <v>242</v>
      </c>
    </row>
    <row r="360" spans="1:10" ht="48" x14ac:dyDescent="0.25">
      <c r="A360" s="18" t="s">
        <v>158</v>
      </c>
      <c r="B360" s="8" t="s">
        <v>159</v>
      </c>
      <c r="C360" s="7" t="s">
        <v>160</v>
      </c>
      <c r="D360" s="1">
        <v>2020</v>
      </c>
      <c r="E360" s="1">
        <v>2</v>
      </c>
      <c r="F360" s="1">
        <v>3</v>
      </c>
      <c r="G360" s="5">
        <f t="shared" si="23"/>
        <v>0.66666666666666663</v>
      </c>
      <c r="H360" s="5">
        <f t="shared" si="20"/>
        <v>0.13322223379388565</v>
      </c>
      <c r="I360" s="5">
        <f t="shared" si="21"/>
        <v>1</v>
      </c>
      <c r="J360" s="20" t="s">
        <v>242</v>
      </c>
    </row>
    <row r="361" spans="1:10" ht="48" x14ac:dyDescent="0.25">
      <c r="A361" s="18" t="s">
        <v>158</v>
      </c>
      <c r="B361" s="8" t="s">
        <v>159</v>
      </c>
      <c r="C361" s="7" t="s">
        <v>161</v>
      </c>
      <c r="D361" s="1">
        <v>2020</v>
      </c>
      <c r="E361" s="1">
        <v>1</v>
      </c>
      <c r="F361" s="1">
        <v>3</v>
      </c>
      <c r="G361" s="5">
        <f t="shared" si="23"/>
        <v>0.33333333333333331</v>
      </c>
      <c r="H361" s="5">
        <f t="shared" si="20"/>
        <v>0</v>
      </c>
      <c r="I361" s="5">
        <f t="shared" si="21"/>
        <v>0.86677776620611424</v>
      </c>
      <c r="J361" s="20" t="s">
        <v>242</v>
      </c>
    </row>
    <row r="362" spans="1:10" ht="48" x14ac:dyDescent="0.25">
      <c r="A362" s="18" t="s">
        <v>158</v>
      </c>
      <c r="B362" s="8" t="s">
        <v>159</v>
      </c>
      <c r="C362" s="7" t="s">
        <v>162</v>
      </c>
      <c r="D362" s="1">
        <v>2020</v>
      </c>
      <c r="E362" s="1">
        <v>1</v>
      </c>
      <c r="F362" s="1">
        <v>3</v>
      </c>
      <c r="G362" s="5">
        <f t="shared" si="23"/>
        <v>0.33333333333333331</v>
      </c>
      <c r="H362" s="5">
        <f t="shared" si="20"/>
        <v>0</v>
      </c>
      <c r="I362" s="5">
        <f t="shared" si="21"/>
        <v>0.86677776620611424</v>
      </c>
      <c r="J362" s="20" t="s">
        <v>242</v>
      </c>
    </row>
    <row r="363" spans="1:10" ht="48" x14ac:dyDescent="0.25">
      <c r="A363" s="18" t="s">
        <v>158</v>
      </c>
      <c r="B363" s="8" t="s">
        <v>159</v>
      </c>
      <c r="C363" s="7" t="s">
        <v>163</v>
      </c>
      <c r="D363" s="1">
        <v>2020</v>
      </c>
      <c r="E363" s="1">
        <v>7</v>
      </c>
      <c r="F363" s="1">
        <v>10</v>
      </c>
      <c r="G363" s="5">
        <f t="shared" si="23"/>
        <v>0.7</v>
      </c>
      <c r="H363" s="5">
        <f t="shared" si="20"/>
        <v>0.41596901577468698</v>
      </c>
      <c r="I363" s="5">
        <f t="shared" si="21"/>
        <v>0.98403098422531299</v>
      </c>
      <c r="J363" s="20" t="s">
        <v>242</v>
      </c>
    </row>
    <row r="364" spans="1:10" ht="48" x14ac:dyDescent="0.25">
      <c r="A364" s="18" t="s">
        <v>158</v>
      </c>
      <c r="B364" s="8" t="s">
        <v>159</v>
      </c>
      <c r="C364" s="7" t="s">
        <v>164</v>
      </c>
      <c r="D364" s="1">
        <v>2020</v>
      </c>
      <c r="E364" s="1">
        <v>6</v>
      </c>
      <c r="F364" s="1">
        <v>10</v>
      </c>
      <c r="G364" s="5">
        <f t="shared" si="23"/>
        <v>0.6</v>
      </c>
      <c r="H364" s="5">
        <f t="shared" si="20"/>
        <v>0.2963581056573385</v>
      </c>
      <c r="I364" s="5">
        <f t="shared" si="21"/>
        <v>0.9036418943426614</v>
      </c>
      <c r="J364" s="20" t="s">
        <v>242</v>
      </c>
    </row>
    <row r="365" spans="1:10" ht="48" x14ac:dyDescent="0.25">
      <c r="A365" s="18" t="s">
        <v>158</v>
      </c>
      <c r="B365" s="8" t="s">
        <v>159</v>
      </c>
      <c r="C365" s="7" t="s">
        <v>165</v>
      </c>
      <c r="D365" s="1">
        <v>2020</v>
      </c>
      <c r="E365" s="1">
        <v>6</v>
      </c>
      <c r="F365" s="1">
        <v>10</v>
      </c>
      <c r="G365" s="5">
        <f t="shared" si="23"/>
        <v>0.6</v>
      </c>
      <c r="H365" s="5">
        <f t="shared" si="20"/>
        <v>0.2963581056573385</v>
      </c>
      <c r="I365" s="5">
        <f t="shared" si="21"/>
        <v>0.9036418943426614</v>
      </c>
      <c r="J365" s="20" t="s">
        <v>242</v>
      </c>
    </row>
    <row r="366" spans="1:10" ht="48" x14ac:dyDescent="0.25">
      <c r="A366" s="18" t="s">
        <v>158</v>
      </c>
      <c r="B366" s="8" t="s">
        <v>159</v>
      </c>
      <c r="C366" s="7" t="s">
        <v>166</v>
      </c>
      <c r="D366" s="1">
        <v>2020</v>
      </c>
      <c r="E366" s="1">
        <v>9</v>
      </c>
      <c r="F366" s="1">
        <v>13</v>
      </c>
      <c r="G366" s="5">
        <f t="shared" si="23"/>
        <v>0.69230769230769229</v>
      </c>
      <c r="H366" s="5">
        <f t="shared" si="20"/>
        <v>0.44141252663043484</v>
      </c>
      <c r="I366" s="5">
        <f t="shared" si="21"/>
        <v>0.94320285798494974</v>
      </c>
      <c r="J366" s="20" t="s">
        <v>242</v>
      </c>
    </row>
    <row r="367" spans="1:10" ht="48" x14ac:dyDescent="0.25">
      <c r="A367" s="18" t="s">
        <v>158</v>
      </c>
      <c r="B367" s="8" t="s">
        <v>159</v>
      </c>
      <c r="C367" s="7" t="s">
        <v>167</v>
      </c>
      <c r="D367" s="1">
        <v>2020</v>
      </c>
      <c r="E367" s="1">
        <v>7</v>
      </c>
      <c r="F367" s="1">
        <v>13</v>
      </c>
      <c r="G367" s="5">
        <f t="shared" si="23"/>
        <v>0.53846153846153844</v>
      </c>
      <c r="H367" s="5">
        <f t="shared" si="20"/>
        <v>0.26746378658847419</v>
      </c>
      <c r="I367" s="5">
        <f t="shared" si="21"/>
        <v>0.80945929033460273</v>
      </c>
      <c r="J367" s="20" t="s">
        <v>242</v>
      </c>
    </row>
    <row r="368" spans="1:10" ht="48" x14ac:dyDescent="0.25">
      <c r="A368" s="18" t="s">
        <v>158</v>
      </c>
      <c r="B368" s="8" t="s">
        <v>159</v>
      </c>
      <c r="C368" s="7" t="s">
        <v>168</v>
      </c>
      <c r="D368" s="1">
        <v>2020</v>
      </c>
      <c r="E368" s="1">
        <v>7</v>
      </c>
      <c r="F368" s="1">
        <v>13</v>
      </c>
      <c r="G368" s="5">
        <f t="shared" si="23"/>
        <v>0.53846153846153844</v>
      </c>
      <c r="H368" s="5">
        <f t="shared" si="20"/>
        <v>0.26746378658847419</v>
      </c>
      <c r="I368" s="5">
        <f t="shared" si="21"/>
        <v>0.80945929033460273</v>
      </c>
      <c r="J368" s="20" t="s">
        <v>242</v>
      </c>
    </row>
    <row r="369" spans="1:10" ht="48" x14ac:dyDescent="0.25">
      <c r="A369" s="18" t="s">
        <v>169</v>
      </c>
      <c r="B369" s="2" t="s">
        <v>170</v>
      </c>
      <c r="C369" s="2" t="s">
        <v>170</v>
      </c>
      <c r="D369" s="1">
        <v>2020</v>
      </c>
      <c r="E369" s="1">
        <v>11</v>
      </c>
      <c r="F369" s="1">
        <v>643</v>
      </c>
      <c r="G369" s="5">
        <f t="shared" si="23"/>
        <v>1.7107309486780714E-2</v>
      </c>
      <c r="H369" s="5">
        <f t="shared" si="20"/>
        <v>7.0843841849343222E-3</v>
      </c>
      <c r="I369" s="5">
        <f t="shared" si="21"/>
        <v>2.7130234788627104E-2</v>
      </c>
      <c r="J369" s="20" t="s">
        <v>242</v>
      </c>
    </row>
    <row r="370" spans="1:10" ht="36" x14ac:dyDescent="0.25">
      <c r="A370" s="18" t="s">
        <v>171</v>
      </c>
      <c r="B370" s="2" t="s">
        <v>172</v>
      </c>
      <c r="C370" s="2" t="s">
        <v>172</v>
      </c>
      <c r="D370" s="1">
        <v>2020</v>
      </c>
      <c r="E370" s="1"/>
      <c r="F370" s="1"/>
      <c r="G370" s="5" t="str">
        <f t="shared" si="23"/>
        <v>-</v>
      </c>
      <c r="H370" s="5" t="str">
        <f t="shared" si="20"/>
        <v>-</v>
      </c>
      <c r="I370" s="5" t="str">
        <f t="shared" si="21"/>
        <v>-</v>
      </c>
      <c r="J370" s="20" t="s">
        <v>242</v>
      </c>
    </row>
    <row r="371" spans="1:10" ht="36" x14ac:dyDescent="0.25">
      <c r="A371" s="18" t="s">
        <v>171</v>
      </c>
      <c r="B371" s="2" t="s">
        <v>172</v>
      </c>
      <c r="C371" s="6" t="s">
        <v>173</v>
      </c>
      <c r="D371" s="1">
        <v>2020</v>
      </c>
      <c r="E371" s="1">
        <v>40</v>
      </c>
      <c r="F371" s="1">
        <v>333</v>
      </c>
      <c r="G371" s="5">
        <f>IF(F371="","-",1-(E371/F371))</f>
        <v>0.87987987987987992</v>
      </c>
      <c r="H371" s="5">
        <f t="shared" si="20"/>
        <v>0.84496154490093167</v>
      </c>
      <c r="I371" s="5">
        <f t="shared" si="21"/>
        <v>0.91479821485882817</v>
      </c>
      <c r="J371" s="20" t="s">
        <v>242</v>
      </c>
    </row>
    <row r="372" spans="1:10" ht="36" x14ac:dyDescent="0.25">
      <c r="A372" s="18" t="s">
        <v>171</v>
      </c>
      <c r="B372" s="2" t="s">
        <v>172</v>
      </c>
      <c r="C372" s="6" t="s">
        <v>174</v>
      </c>
      <c r="D372" s="1">
        <v>2020</v>
      </c>
      <c r="E372" s="1">
        <v>173</v>
      </c>
      <c r="F372" s="1">
        <v>596</v>
      </c>
      <c r="G372" s="5">
        <f t="shared" ref="G372:G380" si="24">IF(F372="","-",1-(E372/F372))</f>
        <v>0.70973154362416113</v>
      </c>
      <c r="H372" s="5">
        <f t="shared" si="20"/>
        <v>0.67329141367864132</v>
      </c>
      <c r="I372" s="5">
        <f t="shared" si="21"/>
        <v>0.74617167356968095</v>
      </c>
      <c r="J372" s="20" t="s">
        <v>242</v>
      </c>
    </row>
    <row r="373" spans="1:10" ht="36" x14ac:dyDescent="0.25">
      <c r="A373" s="18" t="s">
        <v>171</v>
      </c>
      <c r="B373" s="2" t="s">
        <v>172</v>
      </c>
      <c r="C373" s="6" t="s">
        <v>175</v>
      </c>
      <c r="D373" s="1">
        <v>2020</v>
      </c>
      <c r="E373" s="1">
        <v>7</v>
      </c>
      <c r="F373" s="1">
        <v>21</v>
      </c>
      <c r="G373" s="5">
        <f t="shared" si="24"/>
        <v>0.66666666666666674</v>
      </c>
      <c r="H373" s="5">
        <f t="shared" si="20"/>
        <v>0.46504362271619998</v>
      </c>
      <c r="I373" s="5">
        <f t="shared" si="21"/>
        <v>0.86828971061713345</v>
      </c>
      <c r="J373" s="20" t="s">
        <v>242</v>
      </c>
    </row>
    <row r="374" spans="1:10" ht="36" x14ac:dyDescent="0.25">
      <c r="A374" s="18" t="s">
        <v>171</v>
      </c>
      <c r="B374" s="2" t="s">
        <v>172</v>
      </c>
      <c r="C374" s="6" t="s">
        <v>59</v>
      </c>
      <c r="D374" s="1">
        <v>2020</v>
      </c>
      <c r="E374" s="1">
        <v>220</v>
      </c>
      <c r="F374" s="1">
        <v>950</v>
      </c>
      <c r="G374" s="5">
        <f t="shared" si="24"/>
        <v>0.76842105263157889</v>
      </c>
      <c r="H374" s="5">
        <f t="shared" si="20"/>
        <v>0.74159582389213008</v>
      </c>
      <c r="I374" s="5">
        <f t="shared" si="21"/>
        <v>0.79524628137102771</v>
      </c>
      <c r="J374" s="20" t="s">
        <v>242</v>
      </c>
    </row>
    <row r="375" spans="1:10" ht="36" x14ac:dyDescent="0.25">
      <c r="A375" s="18" t="s">
        <v>176</v>
      </c>
      <c r="B375" s="2" t="s">
        <v>177</v>
      </c>
      <c r="C375" s="2" t="s">
        <v>177</v>
      </c>
      <c r="D375" s="1">
        <v>2020</v>
      </c>
      <c r="E375" s="1"/>
      <c r="F375" s="1"/>
      <c r="G375" s="5" t="str">
        <f t="shared" si="24"/>
        <v>-</v>
      </c>
      <c r="H375" s="5" t="str">
        <f t="shared" si="20"/>
        <v>-</v>
      </c>
      <c r="I375" s="5" t="str">
        <f t="shared" si="21"/>
        <v>-</v>
      </c>
      <c r="J375" s="20" t="s">
        <v>242</v>
      </c>
    </row>
    <row r="376" spans="1:10" ht="36" x14ac:dyDescent="0.25">
      <c r="A376" s="18" t="s">
        <v>176</v>
      </c>
      <c r="B376" s="2" t="s">
        <v>177</v>
      </c>
      <c r="C376" s="6" t="s">
        <v>173</v>
      </c>
      <c r="D376" s="1">
        <v>2020</v>
      </c>
      <c r="E376" s="1">
        <v>26</v>
      </c>
      <c r="F376" s="1">
        <v>58</v>
      </c>
      <c r="G376" s="5">
        <f t="shared" si="24"/>
        <v>0.55172413793103448</v>
      </c>
      <c r="H376" s="5">
        <f t="shared" si="20"/>
        <v>0.42373422484289125</v>
      </c>
      <c r="I376" s="5">
        <f t="shared" si="21"/>
        <v>0.6797140510191777</v>
      </c>
      <c r="J376" s="20" t="s">
        <v>242</v>
      </c>
    </row>
    <row r="377" spans="1:10" ht="36" x14ac:dyDescent="0.25">
      <c r="A377" s="18" t="s">
        <v>176</v>
      </c>
      <c r="B377" s="2" t="s">
        <v>177</v>
      </c>
      <c r="C377" s="6" t="s">
        <v>174</v>
      </c>
      <c r="D377" s="1">
        <v>2020</v>
      </c>
      <c r="E377" s="1">
        <v>223</v>
      </c>
      <c r="F377" s="1">
        <v>312</v>
      </c>
      <c r="G377" s="5">
        <f t="shared" si="24"/>
        <v>0.28525641025641024</v>
      </c>
      <c r="H377" s="5">
        <f t="shared" si="20"/>
        <v>0.23515250064978899</v>
      </c>
      <c r="I377" s="5">
        <f t="shared" si="21"/>
        <v>0.3353603198630315</v>
      </c>
      <c r="J377" s="20" t="s">
        <v>242</v>
      </c>
    </row>
    <row r="378" spans="1:10" ht="36" x14ac:dyDescent="0.25">
      <c r="A378" s="18" t="s">
        <v>176</v>
      </c>
      <c r="B378" s="2" t="s">
        <v>177</v>
      </c>
      <c r="C378" s="6" t="s">
        <v>175</v>
      </c>
      <c r="D378" s="1">
        <v>2020</v>
      </c>
      <c r="E378" s="1">
        <v>14</v>
      </c>
      <c r="F378" s="1">
        <v>16</v>
      </c>
      <c r="G378" s="5">
        <f t="shared" si="24"/>
        <v>0.125</v>
      </c>
      <c r="H378" s="5">
        <f t="shared" si="20"/>
        <v>0</v>
      </c>
      <c r="I378" s="5">
        <f t="shared" si="21"/>
        <v>0.28705226780270621</v>
      </c>
      <c r="J378" s="20" t="s">
        <v>242</v>
      </c>
    </row>
    <row r="379" spans="1:10" ht="36" x14ac:dyDescent="0.25">
      <c r="A379" s="18" t="s">
        <v>176</v>
      </c>
      <c r="B379" s="2" t="s">
        <v>177</v>
      </c>
      <c r="C379" s="6" t="s">
        <v>59</v>
      </c>
      <c r="D379" s="1">
        <v>2020</v>
      </c>
      <c r="E379" s="1">
        <v>263</v>
      </c>
      <c r="F379" s="1">
        <v>386</v>
      </c>
      <c r="G379" s="5">
        <f t="shared" si="24"/>
        <v>0.31865284974093266</v>
      </c>
      <c r="H379" s="5">
        <f t="shared" si="20"/>
        <v>0.27216863012946219</v>
      </c>
      <c r="I379" s="5">
        <f t="shared" si="21"/>
        <v>0.36513706935240314</v>
      </c>
      <c r="J379" s="20" t="s">
        <v>242</v>
      </c>
    </row>
    <row r="380" spans="1:10" ht="24" x14ac:dyDescent="0.25">
      <c r="A380" s="18" t="s">
        <v>178</v>
      </c>
      <c r="B380" s="2" t="s">
        <v>179</v>
      </c>
      <c r="C380" s="2" t="s">
        <v>179</v>
      </c>
      <c r="D380" s="1">
        <v>2020</v>
      </c>
      <c r="E380" s="1">
        <v>83</v>
      </c>
      <c r="F380" s="1">
        <v>355</v>
      </c>
      <c r="G380" s="5">
        <f t="shared" si="24"/>
        <v>0.76619718309859153</v>
      </c>
      <c r="H380" s="5">
        <f t="shared" si="20"/>
        <v>0.72216836373444027</v>
      </c>
      <c r="I380" s="5">
        <f t="shared" si="21"/>
        <v>0.81022600246274279</v>
      </c>
      <c r="J380" s="20" t="s">
        <v>242</v>
      </c>
    </row>
    <row r="381" spans="1:10" ht="24" x14ac:dyDescent="0.25">
      <c r="A381" s="18" t="s">
        <v>180</v>
      </c>
      <c r="B381" s="2" t="s">
        <v>181</v>
      </c>
      <c r="C381" s="2" t="s">
        <v>181</v>
      </c>
      <c r="D381" s="1">
        <v>2020</v>
      </c>
      <c r="E381" s="1">
        <v>12</v>
      </c>
      <c r="F381" s="1">
        <v>352</v>
      </c>
      <c r="G381" s="5">
        <f t="shared" ref="G381:G385" si="25">IF(F381="","-",E381/F381)</f>
        <v>3.4090909090909088E-2</v>
      </c>
      <c r="H381" s="5">
        <f t="shared" si="20"/>
        <v>1.5133797887549042E-2</v>
      </c>
      <c r="I381" s="5">
        <f t="shared" si="21"/>
        <v>5.3048020294269138E-2</v>
      </c>
      <c r="J381" s="20" t="s">
        <v>242</v>
      </c>
    </row>
    <row r="382" spans="1:10" ht="24" x14ac:dyDescent="0.25">
      <c r="A382" s="18" t="s">
        <v>182</v>
      </c>
      <c r="B382" s="2" t="s">
        <v>183</v>
      </c>
      <c r="C382" s="2" t="s">
        <v>183</v>
      </c>
      <c r="D382" s="1">
        <v>2020</v>
      </c>
      <c r="E382" s="1"/>
      <c r="F382" s="1"/>
      <c r="G382" s="5"/>
      <c r="H382" s="5"/>
      <c r="I382" s="5"/>
      <c r="J382" s="20" t="s">
        <v>242</v>
      </c>
    </row>
    <row r="383" spans="1:10" ht="24" x14ac:dyDescent="0.25">
      <c r="A383" s="18" t="s">
        <v>182</v>
      </c>
      <c r="B383" s="2" t="s">
        <v>183</v>
      </c>
      <c r="C383" s="6" t="s">
        <v>184</v>
      </c>
      <c r="D383" s="1">
        <v>2020</v>
      </c>
      <c r="E383" s="1">
        <v>34</v>
      </c>
      <c r="F383" s="1">
        <v>396</v>
      </c>
      <c r="G383" s="5">
        <f t="shared" si="25"/>
        <v>8.5858585858585856E-2</v>
      </c>
      <c r="H383" s="5">
        <f t="shared" si="20"/>
        <v>5.8265070245537121E-2</v>
      </c>
      <c r="I383" s="5">
        <f t="shared" si="21"/>
        <v>0.11345210147163459</v>
      </c>
      <c r="J383" s="20" t="s">
        <v>242</v>
      </c>
    </row>
    <row r="384" spans="1:10" ht="24" x14ac:dyDescent="0.25">
      <c r="A384" s="18" t="s">
        <v>182</v>
      </c>
      <c r="B384" s="2" t="s">
        <v>183</v>
      </c>
      <c r="C384" s="6" t="s">
        <v>185</v>
      </c>
      <c r="D384" s="1">
        <v>2020</v>
      </c>
      <c r="E384" s="1">
        <v>9</v>
      </c>
      <c r="F384" s="1">
        <v>396</v>
      </c>
      <c r="G384" s="5">
        <f t="shared" si="25"/>
        <v>2.2727272727272728E-2</v>
      </c>
      <c r="H384" s="5">
        <f t="shared" si="20"/>
        <v>8.0484904218230627E-3</v>
      </c>
      <c r="I384" s="5">
        <f t="shared" si="21"/>
        <v>3.7406055032722395E-2</v>
      </c>
      <c r="J384" s="20" t="s">
        <v>242</v>
      </c>
    </row>
    <row r="385" spans="1:10" ht="24" x14ac:dyDescent="0.25">
      <c r="A385" s="18" t="s">
        <v>182</v>
      </c>
      <c r="B385" s="2" t="s">
        <v>183</v>
      </c>
      <c r="C385" s="6" t="s">
        <v>186</v>
      </c>
      <c r="D385" s="1">
        <v>2020</v>
      </c>
      <c r="E385" s="1">
        <v>3</v>
      </c>
      <c r="F385" s="1">
        <v>396</v>
      </c>
      <c r="G385" s="5">
        <f t="shared" si="25"/>
        <v>7.575757575757576E-3</v>
      </c>
      <c r="H385" s="5">
        <f t="shared" si="20"/>
        <v>0</v>
      </c>
      <c r="I385" s="5">
        <f t="shared" si="21"/>
        <v>1.6115999925702597E-2</v>
      </c>
      <c r="J385" s="20" t="s">
        <v>242</v>
      </c>
    </row>
    <row r="386" spans="1:10" ht="24" x14ac:dyDescent="0.25">
      <c r="A386" s="18" t="s">
        <v>187</v>
      </c>
      <c r="B386" s="10" t="s">
        <v>188</v>
      </c>
      <c r="C386" s="10" t="s">
        <v>188</v>
      </c>
      <c r="D386" s="1">
        <v>2020</v>
      </c>
      <c r="E386" s="1"/>
      <c r="F386" s="1"/>
      <c r="G386" s="5" t="str">
        <f t="shared" si="23"/>
        <v>-</v>
      </c>
      <c r="H386" s="5" t="str">
        <f t="shared" si="20"/>
        <v>-</v>
      </c>
      <c r="I386" s="5" t="str">
        <f t="shared" si="21"/>
        <v>-</v>
      </c>
      <c r="J386" s="20" t="s">
        <v>242</v>
      </c>
    </row>
    <row r="387" spans="1:10" ht="24" x14ac:dyDescent="0.25">
      <c r="A387" s="18" t="s">
        <v>187</v>
      </c>
      <c r="B387" s="10" t="s">
        <v>188</v>
      </c>
      <c r="C387" s="6" t="s">
        <v>189</v>
      </c>
      <c r="D387" s="1">
        <v>2020</v>
      </c>
      <c r="E387" s="1">
        <v>39</v>
      </c>
      <c r="F387" s="1">
        <v>1264</v>
      </c>
      <c r="G387" s="5">
        <f t="shared" si="23"/>
        <v>3.0854430379746837E-2</v>
      </c>
      <c r="H387" s="5">
        <f t="shared" si="20"/>
        <v>2.1321293950032797E-2</v>
      </c>
      <c r="I387" s="5">
        <f t="shared" si="21"/>
        <v>4.0387566809460873E-2</v>
      </c>
      <c r="J387" s="20" t="s">
        <v>242</v>
      </c>
    </row>
    <row r="388" spans="1:10" ht="24" x14ac:dyDescent="0.25">
      <c r="A388" s="18" t="s">
        <v>187</v>
      </c>
      <c r="B388" s="10" t="s">
        <v>188</v>
      </c>
      <c r="C388" s="6" t="s">
        <v>190</v>
      </c>
      <c r="D388" s="1">
        <v>2020</v>
      </c>
      <c r="E388" s="1">
        <v>14</v>
      </c>
      <c r="F388" s="1">
        <v>1264</v>
      </c>
      <c r="G388" s="5">
        <f t="shared" si="23"/>
        <v>1.1075949367088608E-2</v>
      </c>
      <c r="H388" s="5">
        <f t="shared" si="20"/>
        <v>5.3062327271377035E-3</v>
      </c>
      <c r="I388" s="5">
        <f t="shared" si="21"/>
        <v>1.684566600703951E-2</v>
      </c>
      <c r="J388" s="20" t="s">
        <v>242</v>
      </c>
    </row>
    <row r="389" spans="1:10" ht="24" x14ac:dyDescent="0.25">
      <c r="A389" s="18" t="s">
        <v>187</v>
      </c>
      <c r="B389" s="10" t="s">
        <v>188</v>
      </c>
      <c r="C389" s="6" t="s">
        <v>191</v>
      </c>
      <c r="D389" s="1">
        <v>2020</v>
      </c>
      <c r="E389" s="1">
        <v>1</v>
      </c>
      <c r="F389" s="1">
        <v>53</v>
      </c>
      <c r="G389" s="5">
        <f t="shared" si="23"/>
        <v>1.8867924528301886E-2</v>
      </c>
      <c r="H389" s="5">
        <f t="shared" si="20"/>
        <v>0</v>
      </c>
      <c r="I389" s="5">
        <f t="shared" si="21"/>
        <v>5.5498516634926456E-2</v>
      </c>
      <c r="J389" s="20" t="s">
        <v>242</v>
      </c>
    </row>
    <row r="390" spans="1:10" ht="24" x14ac:dyDescent="0.25">
      <c r="A390" s="18" t="s">
        <v>187</v>
      </c>
      <c r="B390" s="10" t="s">
        <v>188</v>
      </c>
      <c r="C390" s="6" t="s">
        <v>192</v>
      </c>
      <c r="D390" s="1">
        <v>2020</v>
      </c>
      <c r="E390" s="1">
        <v>0</v>
      </c>
      <c r="F390" s="1">
        <v>53</v>
      </c>
      <c r="G390" s="5">
        <f t="shared" si="23"/>
        <v>0</v>
      </c>
      <c r="H390" s="5">
        <f t="shared" si="20"/>
        <v>0</v>
      </c>
      <c r="I390" s="5">
        <f t="shared" si="21"/>
        <v>0</v>
      </c>
      <c r="J390" s="20" t="s">
        <v>242</v>
      </c>
    </row>
    <row r="391" spans="1:10" ht="24" x14ac:dyDescent="0.25">
      <c r="A391" s="18" t="s">
        <v>187</v>
      </c>
      <c r="B391" s="10" t="s">
        <v>188</v>
      </c>
      <c r="C391" s="6" t="s">
        <v>193</v>
      </c>
      <c r="D391" s="1">
        <v>2020</v>
      </c>
      <c r="E391" s="1">
        <v>40</v>
      </c>
      <c r="F391" s="1">
        <v>1317</v>
      </c>
      <c r="G391" s="5">
        <f t="shared" si="23"/>
        <v>3.0372057706909643E-2</v>
      </c>
      <c r="H391" s="5">
        <f t="shared" ref="H391:H438" si="26">IFERROR(IF($G391-1.96*SQRT($G391*(1-$G391)/$F391)&lt;0,0,$G391-1.96*SQRT($G391*(1-$G391)/$F391)),"-")</f>
        <v>2.1103698582443028E-2</v>
      </c>
      <c r="I391" s="5">
        <f t="shared" ref="I391:I438" si="27">IFERROR(IF($G391+1.96*SQRT($G391*(1-$G391)/$F391)&gt;1,1,$G391+1.96*SQRT($G391*(1-$G391)/$F391)),"-")</f>
        <v>3.9640416831376257E-2</v>
      </c>
      <c r="J391" s="20" t="s">
        <v>242</v>
      </c>
    </row>
    <row r="392" spans="1:10" ht="24" x14ac:dyDescent="0.25">
      <c r="A392" s="18" t="s">
        <v>187</v>
      </c>
      <c r="B392" s="10" t="s">
        <v>188</v>
      </c>
      <c r="C392" s="6" t="s">
        <v>194</v>
      </c>
      <c r="D392" s="1">
        <v>2020</v>
      </c>
      <c r="E392" s="1">
        <v>14</v>
      </c>
      <c r="F392" s="1">
        <v>1317</v>
      </c>
      <c r="G392" s="5">
        <f t="shared" si="23"/>
        <v>1.0630220197418374E-2</v>
      </c>
      <c r="H392" s="5">
        <f t="shared" si="26"/>
        <v>5.0914463284111077E-3</v>
      </c>
      <c r="I392" s="5">
        <f t="shared" si="27"/>
        <v>1.6168994066425642E-2</v>
      </c>
      <c r="J392" s="20" t="s">
        <v>242</v>
      </c>
    </row>
    <row r="393" spans="1:10" ht="36" x14ac:dyDescent="0.25">
      <c r="A393" s="18" t="s">
        <v>195</v>
      </c>
      <c r="B393" s="2" t="s">
        <v>196</v>
      </c>
      <c r="C393" s="2" t="s">
        <v>196</v>
      </c>
      <c r="D393" s="1">
        <v>2020</v>
      </c>
      <c r="E393" s="1"/>
      <c r="F393" s="1"/>
      <c r="G393" s="5" t="str">
        <f t="shared" si="23"/>
        <v>-</v>
      </c>
      <c r="H393" s="5" t="str">
        <f t="shared" si="26"/>
        <v>-</v>
      </c>
      <c r="I393" s="5" t="str">
        <f t="shared" si="27"/>
        <v>-</v>
      </c>
      <c r="J393" s="20" t="s">
        <v>242</v>
      </c>
    </row>
    <row r="394" spans="1:10" ht="36" x14ac:dyDescent="0.25">
      <c r="A394" s="18" t="s">
        <v>195</v>
      </c>
      <c r="B394" s="2" t="s">
        <v>196</v>
      </c>
      <c r="C394" s="6" t="s">
        <v>197</v>
      </c>
      <c r="D394" s="1">
        <v>2020</v>
      </c>
      <c r="E394" s="1">
        <v>4111</v>
      </c>
      <c r="F394" s="1">
        <v>4363</v>
      </c>
      <c r="G394" s="5">
        <f t="shared" si="23"/>
        <v>0.94224157689663079</v>
      </c>
      <c r="H394" s="5">
        <f t="shared" si="26"/>
        <v>0.93531924750867279</v>
      </c>
      <c r="I394" s="5">
        <f t="shared" si="27"/>
        <v>0.9491639062845888</v>
      </c>
      <c r="J394" s="20" t="s">
        <v>242</v>
      </c>
    </row>
    <row r="395" spans="1:10" ht="36" x14ac:dyDescent="0.25">
      <c r="A395" s="18" t="s">
        <v>195</v>
      </c>
      <c r="B395" s="2" t="s">
        <v>196</v>
      </c>
      <c r="C395" s="6" t="s">
        <v>198</v>
      </c>
      <c r="D395" s="1">
        <v>2020</v>
      </c>
      <c r="E395" s="1">
        <v>5517</v>
      </c>
      <c r="F395" s="1">
        <v>5728</v>
      </c>
      <c r="G395" s="5">
        <f t="shared" si="23"/>
        <v>0.963163407821229</v>
      </c>
      <c r="H395" s="5">
        <f t="shared" si="26"/>
        <v>0.95828537995389462</v>
      </c>
      <c r="I395" s="5">
        <f t="shared" si="27"/>
        <v>0.96804143568856338</v>
      </c>
      <c r="J395" s="20" t="s">
        <v>242</v>
      </c>
    </row>
    <row r="396" spans="1:10" ht="36" x14ac:dyDescent="0.25">
      <c r="A396" s="18" t="s">
        <v>195</v>
      </c>
      <c r="B396" s="2" t="s">
        <v>196</v>
      </c>
      <c r="C396" s="6" t="s">
        <v>64</v>
      </c>
      <c r="D396" s="1">
        <v>2020</v>
      </c>
      <c r="E396" s="1">
        <v>679</v>
      </c>
      <c r="F396" s="1">
        <v>699</v>
      </c>
      <c r="G396" s="5">
        <f t="shared" si="23"/>
        <v>0.97138769670958514</v>
      </c>
      <c r="H396" s="5">
        <f t="shared" si="26"/>
        <v>0.95902850147511265</v>
      </c>
      <c r="I396" s="5">
        <f t="shared" si="27"/>
        <v>0.98374689194405762</v>
      </c>
      <c r="J396" s="20" t="s">
        <v>242</v>
      </c>
    </row>
    <row r="397" spans="1:10" ht="36" x14ac:dyDescent="0.25">
      <c r="A397" s="18" t="s">
        <v>195</v>
      </c>
      <c r="B397" s="2" t="s">
        <v>196</v>
      </c>
      <c r="C397" s="6" t="s">
        <v>59</v>
      </c>
      <c r="D397" s="1">
        <v>2020</v>
      </c>
      <c r="E397" s="1">
        <v>10307</v>
      </c>
      <c r="F397" s="1">
        <v>10790</v>
      </c>
      <c r="G397" s="5">
        <f t="shared" si="23"/>
        <v>0.95523632993512508</v>
      </c>
      <c r="H397" s="5">
        <f t="shared" si="26"/>
        <v>0.95133454248302074</v>
      </c>
      <c r="I397" s="5">
        <f t="shared" si="27"/>
        <v>0.95913811738722943</v>
      </c>
      <c r="J397" s="20" t="s">
        <v>242</v>
      </c>
    </row>
    <row r="398" spans="1:10" ht="48" x14ac:dyDescent="0.25">
      <c r="A398" s="18" t="s">
        <v>199</v>
      </c>
      <c r="B398" s="2" t="s">
        <v>200</v>
      </c>
      <c r="C398" s="2" t="s">
        <v>200</v>
      </c>
      <c r="D398" s="1">
        <v>2020</v>
      </c>
      <c r="E398" s="1"/>
      <c r="F398" s="1"/>
      <c r="G398" s="5" t="str">
        <f t="shared" si="23"/>
        <v>-</v>
      </c>
      <c r="H398" s="5" t="str">
        <f t="shared" si="26"/>
        <v>-</v>
      </c>
      <c r="I398" s="5" t="str">
        <f t="shared" si="27"/>
        <v>-</v>
      </c>
      <c r="J398" s="20" t="s">
        <v>242</v>
      </c>
    </row>
    <row r="399" spans="1:10" ht="48" x14ac:dyDescent="0.25">
      <c r="A399" s="18" t="s">
        <v>199</v>
      </c>
      <c r="B399" s="2" t="s">
        <v>200</v>
      </c>
      <c r="C399" s="6" t="s">
        <v>201</v>
      </c>
      <c r="D399" s="1">
        <v>2020</v>
      </c>
      <c r="E399" s="1">
        <v>0</v>
      </c>
      <c r="F399" s="1">
        <v>0</v>
      </c>
      <c r="G399" s="5">
        <v>0</v>
      </c>
      <c r="H399" s="5">
        <v>0</v>
      </c>
      <c r="I399" s="5">
        <v>0</v>
      </c>
      <c r="J399" s="20" t="s">
        <v>242</v>
      </c>
    </row>
    <row r="400" spans="1:10" ht="48" x14ac:dyDescent="0.25">
      <c r="A400" s="18" t="s">
        <v>199</v>
      </c>
      <c r="B400" s="2" t="s">
        <v>200</v>
      </c>
      <c r="C400" s="6" t="s">
        <v>202</v>
      </c>
      <c r="D400" s="1">
        <v>2020</v>
      </c>
      <c r="E400" s="1">
        <v>0</v>
      </c>
      <c r="F400" s="1">
        <v>0</v>
      </c>
      <c r="G400" s="5">
        <v>0</v>
      </c>
      <c r="H400" s="5">
        <v>0</v>
      </c>
      <c r="I400" s="5">
        <v>0</v>
      </c>
      <c r="J400" s="20" t="s">
        <v>242</v>
      </c>
    </row>
    <row r="401" spans="1:10" ht="48" x14ac:dyDescent="0.25">
      <c r="A401" s="18" t="s">
        <v>199</v>
      </c>
      <c r="B401" s="2" t="s">
        <v>200</v>
      </c>
      <c r="C401" s="6" t="s">
        <v>203</v>
      </c>
      <c r="D401" s="1">
        <v>2020</v>
      </c>
      <c r="E401" s="1">
        <v>0</v>
      </c>
      <c r="F401" s="1">
        <v>0</v>
      </c>
      <c r="G401" s="5">
        <v>0</v>
      </c>
      <c r="H401" s="5">
        <v>0</v>
      </c>
      <c r="I401" s="5">
        <v>0</v>
      </c>
      <c r="J401" s="20" t="s">
        <v>242</v>
      </c>
    </row>
    <row r="402" spans="1:10" ht="48" x14ac:dyDescent="0.25">
      <c r="A402" s="18" t="s">
        <v>199</v>
      </c>
      <c r="B402" s="2" t="s">
        <v>200</v>
      </c>
      <c r="C402" s="6" t="s">
        <v>204</v>
      </c>
      <c r="D402" s="1">
        <v>2020</v>
      </c>
      <c r="E402" s="1">
        <v>0</v>
      </c>
      <c r="F402" s="1">
        <v>0</v>
      </c>
      <c r="G402" s="5">
        <v>0</v>
      </c>
      <c r="H402" s="5">
        <v>0</v>
      </c>
      <c r="I402" s="5">
        <v>0</v>
      </c>
      <c r="J402" s="20" t="s">
        <v>242</v>
      </c>
    </row>
    <row r="403" spans="1:10" ht="48" x14ac:dyDescent="0.25">
      <c r="A403" s="18" t="s">
        <v>199</v>
      </c>
      <c r="B403" s="2" t="s">
        <v>200</v>
      </c>
      <c r="C403" s="6" t="s">
        <v>205</v>
      </c>
      <c r="D403" s="1">
        <v>2020</v>
      </c>
      <c r="E403" s="1">
        <v>2</v>
      </c>
      <c r="F403" s="1">
        <v>4</v>
      </c>
      <c r="G403" s="5">
        <f t="shared" ref="G403:G421" si="28">IF(F403="","-",E403/F403)</f>
        <v>0.5</v>
      </c>
      <c r="H403" s="5">
        <f t="shared" si="26"/>
        <v>1.0000000000000009E-2</v>
      </c>
      <c r="I403" s="5">
        <f t="shared" si="27"/>
        <v>0.99</v>
      </c>
      <c r="J403" s="20" t="s">
        <v>242</v>
      </c>
    </row>
    <row r="404" spans="1:10" ht="48" x14ac:dyDescent="0.25">
      <c r="A404" s="18" t="s">
        <v>199</v>
      </c>
      <c r="B404" s="2" t="s">
        <v>200</v>
      </c>
      <c r="C404" s="6" t="s">
        <v>206</v>
      </c>
      <c r="D404" s="1">
        <v>2020</v>
      </c>
      <c r="E404" s="1">
        <v>1</v>
      </c>
      <c r="F404" s="1">
        <v>4</v>
      </c>
      <c r="G404" s="5">
        <f t="shared" si="28"/>
        <v>0.25</v>
      </c>
      <c r="H404" s="5">
        <f t="shared" si="26"/>
        <v>0</v>
      </c>
      <c r="I404" s="5">
        <f t="shared" si="27"/>
        <v>0.67435244785437498</v>
      </c>
      <c r="J404" s="20" t="s">
        <v>242</v>
      </c>
    </row>
    <row r="405" spans="1:10" ht="48" x14ac:dyDescent="0.25">
      <c r="A405" s="18" t="s">
        <v>199</v>
      </c>
      <c r="B405" s="2" t="s">
        <v>200</v>
      </c>
      <c r="C405" s="6" t="s">
        <v>207</v>
      </c>
      <c r="D405" s="1">
        <v>2020</v>
      </c>
      <c r="E405" s="1">
        <v>2</v>
      </c>
      <c r="F405" s="1">
        <v>4</v>
      </c>
      <c r="G405" s="5">
        <f t="shared" si="28"/>
        <v>0.5</v>
      </c>
      <c r="H405" s="5">
        <f t="shared" si="26"/>
        <v>1.0000000000000009E-2</v>
      </c>
      <c r="I405" s="5">
        <f t="shared" si="27"/>
        <v>0.99</v>
      </c>
      <c r="J405" s="20" t="s">
        <v>242</v>
      </c>
    </row>
    <row r="406" spans="1:10" ht="48" x14ac:dyDescent="0.25">
      <c r="A406" s="18" t="s">
        <v>199</v>
      </c>
      <c r="B406" s="2" t="s">
        <v>200</v>
      </c>
      <c r="C406" s="6" t="s">
        <v>208</v>
      </c>
      <c r="D406" s="1">
        <v>2020</v>
      </c>
      <c r="E406" s="1">
        <v>1</v>
      </c>
      <c r="F406" s="1">
        <v>4</v>
      </c>
      <c r="G406" s="5">
        <f t="shared" si="28"/>
        <v>0.25</v>
      </c>
      <c r="H406" s="5">
        <f t="shared" si="26"/>
        <v>0</v>
      </c>
      <c r="I406" s="5">
        <f t="shared" si="27"/>
        <v>0.67435244785437498</v>
      </c>
      <c r="J406" s="20" t="s">
        <v>242</v>
      </c>
    </row>
    <row r="407" spans="1:10" ht="48" x14ac:dyDescent="0.25">
      <c r="A407" s="18" t="s">
        <v>199</v>
      </c>
      <c r="B407" s="2" t="s">
        <v>200</v>
      </c>
      <c r="C407" s="6" t="s">
        <v>209</v>
      </c>
      <c r="D407" s="1">
        <v>2020</v>
      </c>
      <c r="E407" s="1">
        <v>32</v>
      </c>
      <c r="F407" s="1">
        <v>89</v>
      </c>
      <c r="G407" s="5">
        <f t="shared" si="28"/>
        <v>0.3595505617977528</v>
      </c>
      <c r="H407" s="5">
        <f t="shared" si="26"/>
        <v>0.25985324309592001</v>
      </c>
      <c r="I407" s="5">
        <f t="shared" si="27"/>
        <v>0.45924788049958559</v>
      </c>
      <c r="J407" s="20" t="s">
        <v>242</v>
      </c>
    </row>
    <row r="408" spans="1:10" ht="48" x14ac:dyDescent="0.25">
      <c r="A408" s="18" t="s">
        <v>199</v>
      </c>
      <c r="B408" s="2" t="s">
        <v>200</v>
      </c>
      <c r="C408" s="6" t="s">
        <v>210</v>
      </c>
      <c r="D408" s="1">
        <v>2020</v>
      </c>
      <c r="E408" s="1">
        <v>5</v>
      </c>
      <c r="F408" s="1">
        <v>89</v>
      </c>
      <c r="G408" s="5">
        <f t="shared" si="28"/>
        <v>5.6179775280898875E-2</v>
      </c>
      <c r="H408" s="5">
        <f t="shared" si="26"/>
        <v>8.339275655380736E-3</v>
      </c>
      <c r="I408" s="5">
        <f t="shared" si="27"/>
        <v>0.10402027490641702</v>
      </c>
      <c r="J408" s="20" t="s">
        <v>242</v>
      </c>
    </row>
    <row r="409" spans="1:10" ht="48" x14ac:dyDescent="0.25">
      <c r="A409" s="18" t="s">
        <v>199</v>
      </c>
      <c r="B409" s="2" t="s">
        <v>200</v>
      </c>
      <c r="C409" s="6" t="s">
        <v>211</v>
      </c>
      <c r="D409" s="1">
        <v>2020</v>
      </c>
      <c r="E409" s="1">
        <v>5</v>
      </c>
      <c r="F409" s="1">
        <v>16</v>
      </c>
      <c r="G409" s="5">
        <f t="shared" si="28"/>
        <v>0.3125</v>
      </c>
      <c r="H409" s="5">
        <f t="shared" si="26"/>
        <v>8.5378921332695312E-2</v>
      </c>
      <c r="I409" s="5">
        <f t="shared" si="27"/>
        <v>0.53962107866730469</v>
      </c>
      <c r="J409" s="20" t="s">
        <v>242</v>
      </c>
    </row>
    <row r="410" spans="1:10" ht="48" x14ac:dyDescent="0.25">
      <c r="A410" s="18" t="s">
        <v>199</v>
      </c>
      <c r="B410" s="2" t="s">
        <v>200</v>
      </c>
      <c r="C410" s="6" t="s">
        <v>212</v>
      </c>
      <c r="D410" s="1">
        <v>2020</v>
      </c>
      <c r="E410" s="1">
        <v>1</v>
      </c>
      <c r="F410" s="1">
        <v>16</v>
      </c>
      <c r="G410" s="5">
        <f t="shared" si="28"/>
        <v>6.25E-2</v>
      </c>
      <c r="H410" s="5">
        <f t="shared" si="26"/>
        <v>0</v>
      </c>
      <c r="I410" s="5">
        <f t="shared" si="27"/>
        <v>0.18111011497760215</v>
      </c>
      <c r="J410" s="20" t="s">
        <v>242</v>
      </c>
    </row>
    <row r="411" spans="1:10" ht="48" x14ac:dyDescent="0.25">
      <c r="A411" s="18" t="s">
        <v>199</v>
      </c>
      <c r="B411" s="2" t="s">
        <v>200</v>
      </c>
      <c r="C411" s="6" t="s">
        <v>213</v>
      </c>
      <c r="D411" s="1">
        <v>2020</v>
      </c>
      <c r="E411" s="1">
        <v>11</v>
      </c>
      <c r="F411" s="1">
        <v>40</v>
      </c>
      <c r="G411" s="5">
        <f t="shared" si="28"/>
        <v>0.27500000000000002</v>
      </c>
      <c r="H411" s="5">
        <f t="shared" si="26"/>
        <v>0.13662379178485923</v>
      </c>
      <c r="I411" s="5">
        <f t="shared" si="27"/>
        <v>0.41337620821514082</v>
      </c>
      <c r="J411" s="20" t="s">
        <v>242</v>
      </c>
    </row>
    <row r="412" spans="1:10" ht="48" x14ac:dyDescent="0.25">
      <c r="A412" s="18" t="s">
        <v>199</v>
      </c>
      <c r="B412" s="2" t="s">
        <v>200</v>
      </c>
      <c r="C412" s="6" t="s">
        <v>214</v>
      </c>
      <c r="D412" s="1">
        <v>2020</v>
      </c>
      <c r="E412" s="1">
        <v>3</v>
      </c>
      <c r="F412" s="1">
        <v>40</v>
      </c>
      <c r="G412" s="5">
        <f t="shared" si="28"/>
        <v>7.4999999999999997E-2</v>
      </c>
      <c r="H412" s="5">
        <f t="shared" si="26"/>
        <v>0</v>
      </c>
      <c r="I412" s="5">
        <f t="shared" si="27"/>
        <v>0.15662582311989265</v>
      </c>
      <c r="J412" s="20" t="s">
        <v>242</v>
      </c>
    </row>
    <row r="413" spans="1:10" ht="48" x14ac:dyDescent="0.25">
      <c r="A413" s="18" t="s">
        <v>199</v>
      </c>
      <c r="B413" s="2" t="s">
        <v>200</v>
      </c>
      <c r="C413" s="6" t="s">
        <v>215</v>
      </c>
      <c r="D413" s="1">
        <v>2020</v>
      </c>
      <c r="E413" s="1">
        <v>44</v>
      </c>
      <c r="F413" s="1">
        <v>138</v>
      </c>
      <c r="G413" s="5">
        <f t="shared" si="28"/>
        <v>0.3188405797101449</v>
      </c>
      <c r="H413" s="5">
        <f t="shared" si="26"/>
        <v>0.24108569051797096</v>
      </c>
      <c r="I413" s="5">
        <f t="shared" si="27"/>
        <v>0.39659546890231884</v>
      </c>
      <c r="J413" s="20" t="s">
        <v>242</v>
      </c>
    </row>
    <row r="414" spans="1:10" ht="48" x14ac:dyDescent="0.25">
      <c r="A414" s="18" t="s">
        <v>199</v>
      </c>
      <c r="B414" s="2" t="s">
        <v>200</v>
      </c>
      <c r="C414" s="6" t="s">
        <v>216</v>
      </c>
      <c r="D414" s="1">
        <v>2020</v>
      </c>
      <c r="E414" s="1">
        <v>7</v>
      </c>
      <c r="F414" s="1">
        <v>138</v>
      </c>
      <c r="G414" s="5">
        <f t="shared" si="28"/>
        <v>5.0724637681159424E-2</v>
      </c>
      <c r="H414" s="5">
        <f t="shared" si="26"/>
        <v>1.4112750991665882E-2</v>
      </c>
      <c r="I414" s="5">
        <f t="shared" si="27"/>
        <v>8.7336524370652965E-2</v>
      </c>
      <c r="J414" s="20" t="s">
        <v>242</v>
      </c>
    </row>
    <row r="415" spans="1:10" ht="48" x14ac:dyDescent="0.25">
      <c r="A415" s="18" t="s">
        <v>199</v>
      </c>
      <c r="B415" s="2" t="s">
        <v>200</v>
      </c>
      <c r="C415" s="6" t="s">
        <v>217</v>
      </c>
      <c r="D415" s="1">
        <v>2020</v>
      </c>
      <c r="E415" s="1">
        <v>32</v>
      </c>
      <c r="F415" s="1">
        <v>89</v>
      </c>
      <c r="G415" s="5">
        <f t="shared" si="28"/>
        <v>0.3595505617977528</v>
      </c>
      <c r="H415" s="5">
        <f t="shared" si="26"/>
        <v>0.25985324309592001</v>
      </c>
      <c r="I415" s="5">
        <f t="shared" si="27"/>
        <v>0.45924788049958559</v>
      </c>
      <c r="J415" s="20" t="s">
        <v>242</v>
      </c>
    </row>
    <row r="416" spans="1:10" ht="48" x14ac:dyDescent="0.25">
      <c r="A416" s="18" t="s">
        <v>199</v>
      </c>
      <c r="B416" s="2" t="s">
        <v>200</v>
      </c>
      <c r="C416" s="6" t="s">
        <v>218</v>
      </c>
      <c r="D416" s="1">
        <v>2020</v>
      </c>
      <c r="E416" s="1">
        <v>5</v>
      </c>
      <c r="F416" s="1">
        <v>89</v>
      </c>
      <c r="G416" s="5">
        <f t="shared" si="28"/>
        <v>5.6179775280898875E-2</v>
      </c>
      <c r="H416" s="5">
        <f t="shared" si="26"/>
        <v>8.339275655380736E-3</v>
      </c>
      <c r="I416" s="5">
        <f t="shared" si="27"/>
        <v>0.10402027490641702</v>
      </c>
      <c r="J416" s="20" t="s">
        <v>242</v>
      </c>
    </row>
    <row r="417" spans="1:10" ht="48" x14ac:dyDescent="0.25">
      <c r="A417" s="18" t="s">
        <v>199</v>
      </c>
      <c r="B417" s="2" t="s">
        <v>200</v>
      </c>
      <c r="C417" s="6" t="s">
        <v>219</v>
      </c>
      <c r="D417" s="1">
        <v>2020</v>
      </c>
      <c r="E417" s="1">
        <v>5</v>
      </c>
      <c r="F417" s="1">
        <v>16</v>
      </c>
      <c r="G417" s="5">
        <f t="shared" si="28"/>
        <v>0.3125</v>
      </c>
      <c r="H417" s="5">
        <f t="shared" si="26"/>
        <v>8.5378921332695312E-2</v>
      </c>
      <c r="I417" s="5">
        <f t="shared" si="27"/>
        <v>0.53962107866730469</v>
      </c>
      <c r="J417" s="20" t="s">
        <v>242</v>
      </c>
    </row>
    <row r="418" spans="1:10" ht="48" x14ac:dyDescent="0.25">
      <c r="A418" s="18" t="s">
        <v>199</v>
      </c>
      <c r="B418" s="2" t="s">
        <v>200</v>
      </c>
      <c r="C418" s="6" t="s">
        <v>220</v>
      </c>
      <c r="D418" s="1">
        <v>2020</v>
      </c>
      <c r="E418" s="1">
        <v>1</v>
      </c>
      <c r="F418" s="1">
        <v>16</v>
      </c>
      <c r="G418" s="5">
        <f t="shared" si="28"/>
        <v>6.25E-2</v>
      </c>
      <c r="H418" s="5">
        <f t="shared" si="26"/>
        <v>0</v>
      </c>
      <c r="I418" s="5">
        <f t="shared" si="27"/>
        <v>0.18111011497760215</v>
      </c>
      <c r="J418" s="20" t="s">
        <v>242</v>
      </c>
    </row>
    <row r="419" spans="1:10" ht="48" x14ac:dyDescent="0.25">
      <c r="A419" s="18" t="s">
        <v>199</v>
      </c>
      <c r="B419" s="2" t="s">
        <v>200</v>
      </c>
      <c r="C419" s="6" t="s">
        <v>221</v>
      </c>
      <c r="D419" s="1">
        <v>2020</v>
      </c>
      <c r="E419" s="1">
        <v>13</v>
      </c>
      <c r="F419" s="1">
        <v>44</v>
      </c>
      <c r="G419" s="5">
        <f t="shared" si="28"/>
        <v>0.29545454545454547</v>
      </c>
      <c r="H419" s="5">
        <f t="shared" si="26"/>
        <v>0.16064222634972763</v>
      </c>
      <c r="I419" s="5">
        <f t="shared" si="27"/>
        <v>0.4302668645593633</v>
      </c>
      <c r="J419" s="20" t="s">
        <v>242</v>
      </c>
    </row>
    <row r="420" spans="1:10" ht="48" x14ac:dyDescent="0.25">
      <c r="A420" s="18" t="s">
        <v>199</v>
      </c>
      <c r="B420" s="2" t="s">
        <v>200</v>
      </c>
      <c r="C420" s="6" t="s">
        <v>222</v>
      </c>
      <c r="D420" s="1">
        <v>2020</v>
      </c>
      <c r="E420" s="1">
        <v>4</v>
      </c>
      <c r="F420" s="1">
        <v>44</v>
      </c>
      <c r="G420" s="5">
        <f t="shared" si="28"/>
        <v>9.0909090909090912E-2</v>
      </c>
      <c r="H420" s="5">
        <f t="shared" si="26"/>
        <v>5.9642420490290532E-3</v>
      </c>
      <c r="I420" s="5">
        <f t="shared" si="27"/>
        <v>0.17585393976915276</v>
      </c>
      <c r="J420" s="20" t="s">
        <v>242</v>
      </c>
    </row>
    <row r="421" spans="1:10" ht="48" x14ac:dyDescent="0.25">
      <c r="A421" s="18" t="s">
        <v>199</v>
      </c>
      <c r="B421" s="2" t="s">
        <v>200</v>
      </c>
      <c r="C421" s="6" t="s">
        <v>223</v>
      </c>
      <c r="D421" s="1">
        <v>2020</v>
      </c>
      <c r="E421" s="1">
        <v>46</v>
      </c>
      <c r="F421" s="1">
        <v>142</v>
      </c>
      <c r="G421" s="5">
        <f t="shared" si="28"/>
        <v>0.323943661971831</v>
      </c>
      <c r="H421" s="5">
        <f t="shared" si="26"/>
        <v>0.24697071979469956</v>
      </c>
      <c r="I421" s="5">
        <f t="shared" si="27"/>
        <v>0.40091660414896246</v>
      </c>
      <c r="J421" s="20" t="s">
        <v>242</v>
      </c>
    </row>
    <row r="422" spans="1:10" ht="48" x14ac:dyDescent="0.25">
      <c r="A422" s="18" t="s">
        <v>199</v>
      </c>
      <c r="B422" s="2" t="s">
        <v>200</v>
      </c>
      <c r="C422" s="6" t="s">
        <v>224</v>
      </c>
      <c r="D422" s="1">
        <v>2020</v>
      </c>
      <c r="E422" s="1">
        <v>8</v>
      </c>
      <c r="F422" s="1">
        <v>142</v>
      </c>
      <c r="G422" s="5">
        <f t="shared" si="23"/>
        <v>5.6338028169014086E-2</v>
      </c>
      <c r="H422" s="5">
        <f t="shared" si="26"/>
        <v>1.841343353187188E-2</v>
      </c>
      <c r="I422" s="5">
        <f t="shared" si="27"/>
        <v>9.4262622806156299E-2</v>
      </c>
      <c r="J422" s="20" t="s">
        <v>242</v>
      </c>
    </row>
    <row r="423" spans="1:10" ht="24" x14ac:dyDescent="0.25">
      <c r="A423" s="18" t="s">
        <v>225</v>
      </c>
      <c r="B423" s="2" t="s">
        <v>226</v>
      </c>
      <c r="C423" s="2" t="s">
        <v>226</v>
      </c>
      <c r="D423" s="1">
        <v>2020</v>
      </c>
      <c r="E423" s="1"/>
      <c r="F423" s="1"/>
      <c r="G423" s="5" t="str">
        <f t="shared" si="23"/>
        <v>-</v>
      </c>
      <c r="H423" s="5" t="str">
        <f t="shared" si="26"/>
        <v>-</v>
      </c>
      <c r="I423" s="5" t="str">
        <f t="shared" si="27"/>
        <v>-</v>
      </c>
      <c r="J423" s="20" t="s">
        <v>242</v>
      </c>
    </row>
    <row r="424" spans="1:10" ht="24" x14ac:dyDescent="0.25">
      <c r="A424" s="18" t="s">
        <v>225</v>
      </c>
      <c r="B424" s="2" t="s">
        <v>226</v>
      </c>
      <c r="C424" s="6" t="s">
        <v>227</v>
      </c>
      <c r="D424" s="1">
        <v>2020</v>
      </c>
      <c r="E424" s="1">
        <v>170</v>
      </c>
      <c r="F424" s="1">
        <v>189</v>
      </c>
      <c r="G424" s="5">
        <f t="shared" si="23"/>
        <v>0.89947089947089942</v>
      </c>
      <c r="H424" s="5">
        <f t="shared" si="26"/>
        <v>0.85659979953547294</v>
      </c>
      <c r="I424" s="5">
        <f t="shared" si="27"/>
        <v>0.9423419994063259</v>
      </c>
      <c r="J424" s="20" t="s">
        <v>242</v>
      </c>
    </row>
    <row r="425" spans="1:10" ht="24" x14ac:dyDescent="0.25">
      <c r="A425" s="18" t="s">
        <v>225</v>
      </c>
      <c r="B425" s="2" t="s">
        <v>226</v>
      </c>
      <c r="C425" s="6" t="s">
        <v>228</v>
      </c>
      <c r="D425" s="1">
        <v>2020</v>
      </c>
      <c r="E425" s="1">
        <v>166</v>
      </c>
      <c r="F425" s="1">
        <v>189</v>
      </c>
      <c r="G425" s="5">
        <f t="shared" si="23"/>
        <v>0.87830687830687826</v>
      </c>
      <c r="H425" s="5">
        <f t="shared" si="26"/>
        <v>0.83169663959812545</v>
      </c>
      <c r="I425" s="5">
        <f t="shared" si="27"/>
        <v>0.92491711701563106</v>
      </c>
      <c r="J425" s="20" t="s">
        <v>242</v>
      </c>
    </row>
    <row r="426" spans="1:10" ht="60" x14ac:dyDescent="0.25">
      <c r="A426" s="18" t="s">
        <v>229</v>
      </c>
      <c r="B426" s="2" t="s">
        <v>230</v>
      </c>
      <c r="C426" s="2" t="s">
        <v>230</v>
      </c>
      <c r="D426" s="1">
        <v>2020</v>
      </c>
      <c r="E426" s="1"/>
      <c r="F426" s="1"/>
      <c r="G426" s="5" t="str">
        <f t="shared" si="23"/>
        <v>-</v>
      </c>
      <c r="H426" s="5" t="str">
        <f t="shared" si="26"/>
        <v>-</v>
      </c>
      <c r="I426" s="5" t="str">
        <f t="shared" si="27"/>
        <v>-</v>
      </c>
      <c r="J426" s="20" t="s">
        <v>242</v>
      </c>
    </row>
    <row r="427" spans="1:10" ht="60" x14ac:dyDescent="0.25">
      <c r="A427" s="18" t="s">
        <v>229</v>
      </c>
      <c r="B427" s="2" t="s">
        <v>230</v>
      </c>
      <c r="C427" s="7" t="s">
        <v>231</v>
      </c>
      <c r="D427" s="1">
        <v>2020</v>
      </c>
      <c r="E427" s="1">
        <v>0</v>
      </c>
      <c r="F427" s="1">
        <v>1</v>
      </c>
      <c r="G427" s="5">
        <f t="shared" si="23"/>
        <v>0</v>
      </c>
      <c r="H427" s="5">
        <f t="shared" si="26"/>
        <v>0</v>
      </c>
      <c r="I427" s="5">
        <f t="shared" si="27"/>
        <v>0</v>
      </c>
      <c r="J427" s="20" t="s">
        <v>242</v>
      </c>
    </row>
    <row r="428" spans="1:10" ht="60" x14ac:dyDescent="0.25">
      <c r="A428" s="18" t="s">
        <v>229</v>
      </c>
      <c r="B428" s="2" t="s">
        <v>230</v>
      </c>
      <c r="C428" s="6" t="s">
        <v>232</v>
      </c>
      <c r="D428" s="1">
        <v>2020</v>
      </c>
      <c r="E428" s="1">
        <v>2</v>
      </c>
      <c r="F428" s="1">
        <v>3</v>
      </c>
      <c r="G428" s="5">
        <f t="shared" si="23"/>
        <v>0.66666666666666663</v>
      </c>
      <c r="H428" s="5">
        <f t="shared" si="26"/>
        <v>0.13322223379388565</v>
      </c>
      <c r="I428" s="5">
        <f t="shared" si="27"/>
        <v>1</v>
      </c>
      <c r="J428" s="20" t="s">
        <v>242</v>
      </c>
    </row>
    <row r="429" spans="1:10" ht="60" x14ac:dyDescent="0.25">
      <c r="A429" s="18" t="s">
        <v>229</v>
      </c>
      <c r="B429" s="2" t="s">
        <v>230</v>
      </c>
      <c r="C429" s="6" t="s">
        <v>59</v>
      </c>
      <c r="D429" s="1">
        <v>2020</v>
      </c>
      <c r="E429" s="1">
        <v>2</v>
      </c>
      <c r="F429" s="1">
        <v>4</v>
      </c>
      <c r="G429" s="5">
        <f t="shared" si="23"/>
        <v>0.5</v>
      </c>
      <c r="H429" s="5">
        <f t="shared" si="26"/>
        <v>1.0000000000000009E-2</v>
      </c>
      <c r="I429" s="5">
        <f t="shared" si="27"/>
        <v>0.99</v>
      </c>
      <c r="J429" s="20" t="s">
        <v>242</v>
      </c>
    </row>
    <row r="430" spans="1:10" ht="36" x14ac:dyDescent="0.25">
      <c r="A430" s="18" t="s">
        <v>233</v>
      </c>
      <c r="B430" s="8" t="s">
        <v>234</v>
      </c>
      <c r="C430" s="8" t="s">
        <v>234</v>
      </c>
      <c r="D430" s="1">
        <v>2020</v>
      </c>
      <c r="E430" s="1"/>
      <c r="F430" s="1"/>
      <c r="G430" s="5" t="str">
        <f t="shared" si="23"/>
        <v>-</v>
      </c>
      <c r="H430" s="5" t="str">
        <f t="shared" si="26"/>
        <v>-</v>
      </c>
      <c r="I430" s="5" t="str">
        <f t="shared" si="27"/>
        <v>-</v>
      </c>
      <c r="J430" s="20" t="s">
        <v>242</v>
      </c>
    </row>
    <row r="431" spans="1:10" ht="36" x14ac:dyDescent="0.25">
      <c r="A431" s="18" t="s">
        <v>233</v>
      </c>
      <c r="B431" s="8" t="s">
        <v>234</v>
      </c>
      <c r="C431" s="6" t="s">
        <v>235</v>
      </c>
      <c r="D431" s="1">
        <v>2020</v>
      </c>
      <c r="E431" s="1">
        <v>103</v>
      </c>
      <c r="F431" s="1">
        <v>127</v>
      </c>
      <c r="G431" s="5">
        <f t="shared" si="23"/>
        <v>0.8110236220472441</v>
      </c>
      <c r="H431" s="5">
        <f t="shared" si="26"/>
        <v>0.74293497209986992</v>
      </c>
      <c r="I431" s="5">
        <f t="shared" si="27"/>
        <v>0.87911227199461828</v>
      </c>
      <c r="J431" s="20" t="s">
        <v>242</v>
      </c>
    </row>
    <row r="432" spans="1:10" ht="36" x14ac:dyDescent="0.25">
      <c r="A432" s="18" t="s">
        <v>233</v>
      </c>
      <c r="B432" s="8" t="s">
        <v>234</v>
      </c>
      <c r="C432" s="6" t="s">
        <v>236</v>
      </c>
      <c r="D432" s="1">
        <v>2020</v>
      </c>
      <c r="E432" s="1">
        <v>136</v>
      </c>
      <c r="F432" s="1">
        <v>148</v>
      </c>
      <c r="G432" s="5">
        <f t="shared" si="23"/>
        <v>0.91891891891891897</v>
      </c>
      <c r="H432" s="5">
        <f t="shared" si="26"/>
        <v>0.87494212387921255</v>
      </c>
      <c r="I432" s="5">
        <f t="shared" si="27"/>
        <v>0.96289571395862539</v>
      </c>
      <c r="J432" s="20" t="s">
        <v>242</v>
      </c>
    </row>
    <row r="433" spans="1:10" x14ac:dyDescent="0.25">
      <c r="A433" s="19" t="s">
        <v>237</v>
      </c>
      <c r="B433" s="11" t="s">
        <v>238</v>
      </c>
      <c r="C433" s="11" t="s">
        <v>238</v>
      </c>
      <c r="D433" s="1">
        <v>2020</v>
      </c>
      <c r="E433" s="1"/>
      <c r="F433" s="1"/>
      <c r="G433" s="5" t="str">
        <f t="shared" si="23"/>
        <v>-</v>
      </c>
      <c r="H433" s="5" t="str">
        <f t="shared" si="26"/>
        <v>-</v>
      </c>
      <c r="I433" s="5" t="str">
        <f t="shared" si="27"/>
        <v>-</v>
      </c>
      <c r="J433" s="20" t="s">
        <v>242</v>
      </c>
    </row>
    <row r="434" spans="1:10" x14ac:dyDescent="0.25">
      <c r="A434" s="19" t="s">
        <v>237</v>
      </c>
      <c r="B434" s="11" t="s">
        <v>238</v>
      </c>
      <c r="C434" s="12" t="s">
        <v>239</v>
      </c>
      <c r="D434" s="1">
        <v>2020</v>
      </c>
      <c r="E434" s="1">
        <v>929</v>
      </c>
      <c r="F434" s="1">
        <v>1568</v>
      </c>
      <c r="G434" s="5">
        <f t="shared" si="23"/>
        <v>0.59247448979591832</v>
      </c>
      <c r="H434" s="5">
        <f t="shared" si="26"/>
        <v>0.56815271460565697</v>
      </c>
      <c r="I434" s="5">
        <f t="shared" si="27"/>
        <v>0.61679626498617968</v>
      </c>
      <c r="J434" s="20" t="s">
        <v>242</v>
      </c>
    </row>
    <row r="435" spans="1:10" x14ac:dyDescent="0.25">
      <c r="A435" s="19" t="s">
        <v>237</v>
      </c>
      <c r="B435" s="11" t="s">
        <v>238</v>
      </c>
      <c r="C435" s="13" t="s">
        <v>240</v>
      </c>
      <c r="D435" s="1">
        <v>2020</v>
      </c>
      <c r="E435" s="1">
        <v>798</v>
      </c>
      <c r="F435" s="1">
        <v>1488</v>
      </c>
      <c r="G435" s="5">
        <f t="shared" si="23"/>
        <v>0.53629032258064513</v>
      </c>
      <c r="H435" s="5">
        <f t="shared" si="26"/>
        <v>0.5109520113907029</v>
      </c>
      <c r="I435" s="5">
        <f t="shared" si="27"/>
        <v>0.56162863377058736</v>
      </c>
      <c r="J435" s="20" t="s">
        <v>242</v>
      </c>
    </row>
    <row r="436" spans="1:10" x14ac:dyDescent="0.25">
      <c r="A436" s="19" t="s">
        <v>237</v>
      </c>
      <c r="B436" s="11" t="s">
        <v>238</v>
      </c>
      <c r="C436" s="13" t="s">
        <v>241</v>
      </c>
      <c r="D436" s="1">
        <v>2020</v>
      </c>
      <c r="E436" s="1">
        <v>355</v>
      </c>
      <c r="F436" s="1">
        <v>1134</v>
      </c>
      <c r="G436" s="5">
        <f t="shared" si="23"/>
        <v>0.31305114638447973</v>
      </c>
      <c r="H436" s="5">
        <f t="shared" si="26"/>
        <v>0.28606012030136319</v>
      </c>
      <c r="I436" s="5">
        <f t="shared" si="27"/>
        <v>0.34004217246759627</v>
      </c>
      <c r="J436" s="20" t="s">
        <v>242</v>
      </c>
    </row>
    <row r="437" spans="1:10" x14ac:dyDescent="0.25">
      <c r="A437" s="19" t="s">
        <v>237</v>
      </c>
      <c r="B437" s="11" t="s">
        <v>238</v>
      </c>
      <c r="C437" s="13" t="s">
        <v>59</v>
      </c>
      <c r="D437" s="1">
        <v>2020</v>
      </c>
      <c r="E437" s="1">
        <v>2082</v>
      </c>
      <c r="F437" s="1">
        <v>4190</v>
      </c>
      <c r="G437" s="5">
        <f t="shared" si="23"/>
        <v>0.49689737470167067</v>
      </c>
      <c r="H437" s="5">
        <f t="shared" si="26"/>
        <v>0.48175790361954923</v>
      </c>
      <c r="I437" s="5">
        <f t="shared" si="27"/>
        <v>0.51203684578379205</v>
      </c>
      <c r="J437" s="20" t="s">
        <v>242</v>
      </c>
    </row>
    <row r="438" spans="1:10" ht="72" x14ac:dyDescent="0.25">
      <c r="A438" s="18" t="s">
        <v>10</v>
      </c>
      <c r="B438" s="2" t="s">
        <v>11</v>
      </c>
      <c r="C438" s="2" t="s">
        <v>11</v>
      </c>
      <c r="D438" s="1">
        <v>2020</v>
      </c>
      <c r="J438" s="20" t="s">
        <v>244</v>
      </c>
    </row>
    <row r="439" spans="1:10" ht="72" x14ac:dyDescent="0.25">
      <c r="A439" s="18" t="s">
        <v>10</v>
      </c>
      <c r="B439" s="2" t="s">
        <v>11</v>
      </c>
      <c r="C439" s="4" t="s">
        <v>13</v>
      </c>
      <c r="D439" s="1">
        <v>2020</v>
      </c>
      <c r="E439" s="1">
        <v>181</v>
      </c>
      <c r="F439" s="1">
        <v>219</v>
      </c>
      <c r="G439" s="5">
        <f>IF(F439="","-",E439/F439)</f>
        <v>0.82648401826484019</v>
      </c>
      <c r="H439" s="5">
        <f>IFERROR(IF($G439-1.96*SQRT($G439*(1-$G439)/$F439)&lt;0,0,$G439-1.96*SQRT($G439*(1-$G439)/$F439)),"-")</f>
        <v>0.77632823871664625</v>
      </c>
      <c r="I439" s="5">
        <f>IFERROR(IF($G439+1.96*SQRT($G439*(1-$G439)/$F439)&gt;1,1,$G439+1.96*SQRT($G439*(1-$G439)/$F439)),"-")</f>
        <v>0.87663979781303414</v>
      </c>
      <c r="J439" s="20" t="s">
        <v>244</v>
      </c>
    </row>
    <row r="440" spans="1:10" ht="72" x14ac:dyDescent="0.25">
      <c r="A440" s="18" t="s">
        <v>10</v>
      </c>
      <c r="B440" s="2" t="s">
        <v>11</v>
      </c>
      <c r="C440" s="4" t="s">
        <v>14</v>
      </c>
      <c r="D440" s="1">
        <v>2020</v>
      </c>
      <c r="E440" s="1">
        <v>155</v>
      </c>
      <c r="F440" s="1">
        <v>192</v>
      </c>
      <c r="G440" s="5">
        <f>IF(F440="","-",E440/F440)</f>
        <v>0.80729166666666663</v>
      </c>
      <c r="H440" s="5">
        <f>IFERROR(IF($G440-1.96*SQRT($G440*(1-$G440)/$F440)&lt;0,0,$G440-1.96*SQRT($G440*(1-$G440)/$F440)),"-")</f>
        <v>0.75149979392632549</v>
      </c>
      <c r="I440" s="5">
        <f>IFERROR(IF($G440+1.96*SQRT($G440*(1-$G440)/$F440)&gt;1,1,$G440+1.96*SQRT($G440*(1-$G440)/$F440)),"-")</f>
        <v>0.86308353940700777</v>
      </c>
      <c r="J440" s="20" t="s">
        <v>244</v>
      </c>
    </row>
    <row r="441" spans="1:10" ht="72" x14ac:dyDescent="0.25">
      <c r="A441" s="18" t="s">
        <v>10</v>
      </c>
      <c r="B441" s="2" t="s">
        <v>11</v>
      </c>
      <c r="C441" s="4" t="s">
        <v>15</v>
      </c>
      <c r="D441" s="1">
        <v>2020</v>
      </c>
      <c r="E441" s="1">
        <v>336</v>
      </c>
      <c r="F441" s="1">
        <v>411</v>
      </c>
      <c r="G441" s="5">
        <f t="shared" ref="G441:G504" si="29">IF(F441="","-",E441/F441)</f>
        <v>0.81751824817518248</v>
      </c>
      <c r="H441" s="5">
        <f t="shared" ref="H441:H504" si="30">IFERROR(IF($G441-1.96*SQRT($G441*(1-$G441)/$F441)&lt;0,0,$G441-1.96*SQRT($G441*(1-$G441)/$F441)),"-")</f>
        <v>0.78017658915512234</v>
      </c>
      <c r="I441" s="5">
        <f t="shared" ref="I441:I504" si="31">IFERROR(IF($G441+1.96*SQRT($G441*(1-$G441)/$F441)&gt;1,1,$G441+1.96*SQRT($G441*(1-$G441)/$F441)),"-")</f>
        <v>0.85485990719524263</v>
      </c>
      <c r="J441" s="20" t="s">
        <v>244</v>
      </c>
    </row>
    <row r="442" spans="1:10" ht="72" x14ac:dyDescent="0.25">
      <c r="A442" s="18" t="s">
        <v>10</v>
      </c>
      <c r="B442" s="2" t="s">
        <v>11</v>
      </c>
      <c r="C442" s="4" t="s">
        <v>16</v>
      </c>
      <c r="D442" s="1">
        <v>2020</v>
      </c>
      <c r="E442" s="1">
        <v>106</v>
      </c>
      <c r="F442" s="1">
        <v>219</v>
      </c>
      <c r="G442" s="5">
        <f t="shared" si="29"/>
        <v>0.48401826484018262</v>
      </c>
      <c r="H442" s="5">
        <f t="shared" si="30"/>
        <v>0.41782983883415103</v>
      </c>
      <c r="I442" s="5">
        <f t="shared" si="31"/>
        <v>0.55020669084621421</v>
      </c>
      <c r="J442" s="20" t="s">
        <v>244</v>
      </c>
    </row>
    <row r="443" spans="1:10" ht="72" x14ac:dyDescent="0.25">
      <c r="A443" s="18" t="s">
        <v>10</v>
      </c>
      <c r="B443" s="2" t="s">
        <v>11</v>
      </c>
      <c r="C443" s="4" t="s">
        <v>17</v>
      </c>
      <c r="D443" s="1">
        <v>2020</v>
      </c>
      <c r="E443" s="1">
        <v>76</v>
      </c>
      <c r="F443" s="1">
        <v>192</v>
      </c>
      <c r="G443" s="5">
        <f t="shared" si="29"/>
        <v>0.39583333333333331</v>
      </c>
      <c r="H443" s="5">
        <f t="shared" si="30"/>
        <v>0.32665979054426736</v>
      </c>
      <c r="I443" s="5">
        <f t="shared" si="31"/>
        <v>0.46500687612239927</v>
      </c>
      <c r="J443" s="20" t="s">
        <v>244</v>
      </c>
    </row>
    <row r="444" spans="1:10" ht="72" x14ac:dyDescent="0.25">
      <c r="A444" s="18" t="s">
        <v>10</v>
      </c>
      <c r="B444" s="2" t="s">
        <v>11</v>
      </c>
      <c r="C444" s="4" t="s">
        <v>18</v>
      </c>
      <c r="D444" s="1">
        <v>2020</v>
      </c>
      <c r="E444" s="1">
        <v>182</v>
      </c>
      <c r="F444" s="1">
        <v>411</v>
      </c>
      <c r="G444" s="5">
        <f t="shared" si="29"/>
        <v>0.44282238442822386</v>
      </c>
      <c r="H444" s="5">
        <f t="shared" si="30"/>
        <v>0.39479966233724784</v>
      </c>
      <c r="I444" s="5">
        <f t="shared" si="31"/>
        <v>0.49084510651919988</v>
      </c>
      <c r="J444" s="20" t="s">
        <v>244</v>
      </c>
    </row>
    <row r="445" spans="1:10" ht="72" x14ac:dyDescent="0.25">
      <c r="A445" s="18" t="s">
        <v>10</v>
      </c>
      <c r="B445" s="2" t="s">
        <v>11</v>
      </c>
      <c r="C445" s="4" t="s">
        <v>19</v>
      </c>
      <c r="D445" s="1">
        <v>2020</v>
      </c>
      <c r="E445" s="1">
        <v>53</v>
      </c>
      <c r="F445" s="1">
        <v>219</v>
      </c>
      <c r="G445" s="5">
        <f t="shared" si="29"/>
        <v>0.24200913242009131</v>
      </c>
      <c r="H445" s="5">
        <f t="shared" si="30"/>
        <v>0.18528316934687805</v>
      </c>
      <c r="I445" s="5">
        <f t="shared" si="31"/>
        <v>0.29873509549330457</v>
      </c>
      <c r="J445" s="20" t="s">
        <v>244</v>
      </c>
    </row>
    <row r="446" spans="1:10" ht="72" x14ac:dyDescent="0.25">
      <c r="A446" s="18" t="s">
        <v>10</v>
      </c>
      <c r="B446" s="2" t="s">
        <v>11</v>
      </c>
      <c r="C446" s="4" t="s">
        <v>20</v>
      </c>
      <c r="D446" s="1">
        <v>2020</v>
      </c>
      <c r="E446" s="1">
        <v>50</v>
      </c>
      <c r="F446" s="1">
        <v>192</v>
      </c>
      <c r="G446" s="5">
        <f t="shared" si="29"/>
        <v>0.26041666666666669</v>
      </c>
      <c r="H446" s="5">
        <f t="shared" si="30"/>
        <v>0.19833928329453171</v>
      </c>
      <c r="I446" s="5">
        <f t="shared" si="31"/>
        <v>0.32249405003880166</v>
      </c>
      <c r="J446" s="20" t="s">
        <v>244</v>
      </c>
    </row>
    <row r="447" spans="1:10" ht="72" x14ac:dyDescent="0.25">
      <c r="A447" s="18" t="s">
        <v>10</v>
      </c>
      <c r="B447" s="2" t="s">
        <v>11</v>
      </c>
      <c r="C447" s="4" t="s">
        <v>21</v>
      </c>
      <c r="D447" s="1">
        <v>2020</v>
      </c>
      <c r="E447" s="1">
        <v>103</v>
      </c>
      <c r="F447" s="1">
        <v>411</v>
      </c>
      <c r="G447" s="5">
        <f t="shared" si="29"/>
        <v>0.25060827250608275</v>
      </c>
      <c r="H447" s="5">
        <f t="shared" si="30"/>
        <v>0.20871084973127724</v>
      </c>
      <c r="I447" s="5">
        <f t="shared" si="31"/>
        <v>0.29250569528088827</v>
      </c>
      <c r="J447" s="20" t="s">
        <v>244</v>
      </c>
    </row>
    <row r="448" spans="1:10" ht="24" x14ac:dyDescent="0.25">
      <c r="A448" s="18" t="s">
        <v>22</v>
      </c>
      <c r="B448" s="2" t="s">
        <v>23</v>
      </c>
      <c r="C448" s="2" t="s">
        <v>23</v>
      </c>
      <c r="D448" s="1">
        <v>2020</v>
      </c>
      <c r="E448" s="1"/>
      <c r="F448" s="1"/>
      <c r="G448" s="5" t="str">
        <f t="shared" si="29"/>
        <v>-</v>
      </c>
      <c r="H448" s="5" t="str">
        <f t="shared" si="30"/>
        <v>-</v>
      </c>
      <c r="I448" s="5" t="str">
        <f t="shared" si="31"/>
        <v>-</v>
      </c>
      <c r="J448" s="20" t="s">
        <v>244</v>
      </c>
    </row>
    <row r="449" spans="1:10" ht="24" x14ac:dyDescent="0.25">
      <c r="A449" s="18" t="s">
        <v>22</v>
      </c>
      <c r="B449" s="2" t="s">
        <v>23</v>
      </c>
      <c r="C449" s="6" t="s">
        <v>24</v>
      </c>
      <c r="D449" s="1">
        <v>2020</v>
      </c>
      <c r="E449" s="1">
        <v>208</v>
      </c>
      <c r="F449" s="1">
        <v>248</v>
      </c>
      <c r="G449" s="5">
        <f t="shared" si="29"/>
        <v>0.83870967741935487</v>
      </c>
      <c r="H449" s="5">
        <f t="shared" si="30"/>
        <v>0.79293342731797267</v>
      </c>
      <c r="I449" s="5">
        <f t="shared" si="31"/>
        <v>0.88448592752073707</v>
      </c>
      <c r="J449" s="20" t="s">
        <v>244</v>
      </c>
    </row>
    <row r="450" spans="1:10" ht="24" x14ac:dyDescent="0.25">
      <c r="A450" s="18" t="s">
        <v>22</v>
      </c>
      <c r="B450" s="2" t="s">
        <v>23</v>
      </c>
      <c r="C450" s="6" t="s">
        <v>25</v>
      </c>
      <c r="D450" s="1">
        <v>2020</v>
      </c>
      <c r="E450" s="1">
        <v>222</v>
      </c>
      <c r="F450" s="1">
        <v>248</v>
      </c>
      <c r="G450" s="5">
        <f t="shared" si="29"/>
        <v>0.89516129032258063</v>
      </c>
      <c r="H450" s="5">
        <f t="shared" si="30"/>
        <v>0.85703349344638269</v>
      </c>
      <c r="I450" s="5">
        <f t="shared" si="31"/>
        <v>0.93328908719877857</v>
      </c>
      <c r="J450" s="20" t="s">
        <v>244</v>
      </c>
    </row>
    <row r="451" spans="1:10" ht="24" x14ac:dyDescent="0.25">
      <c r="A451" s="18" t="s">
        <v>22</v>
      </c>
      <c r="B451" s="2" t="s">
        <v>23</v>
      </c>
      <c r="C451" s="6" t="s">
        <v>26</v>
      </c>
      <c r="D451" s="1">
        <v>2020</v>
      </c>
      <c r="E451" s="1">
        <v>228</v>
      </c>
      <c r="F451" s="1">
        <v>248</v>
      </c>
      <c r="G451" s="5">
        <f t="shared" si="29"/>
        <v>0.91935483870967738</v>
      </c>
      <c r="H451" s="5">
        <f t="shared" si="30"/>
        <v>0.88546566566261553</v>
      </c>
      <c r="I451" s="5">
        <f t="shared" si="31"/>
        <v>0.95324401175673923</v>
      </c>
      <c r="J451" s="20" t="s">
        <v>244</v>
      </c>
    </row>
    <row r="452" spans="1:10" ht="24" x14ac:dyDescent="0.25">
      <c r="A452" s="18" t="s">
        <v>22</v>
      </c>
      <c r="B452" s="2" t="s">
        <v>23</v>
      </c>
      <c r="C452" s="6" t="s">
        <v>27</v>
      </c>
      <c r="D452" s="1">
        <v>2020</v>
      </c>
      <c r="E452" s="1">
        <v>215</v>
      </c>
      <c r="F452" s="1">
        <v>248</v>
      </c>
      <c r="G452" s="5">
        <f t="shared" si="29"/>
        <v>0.86693548387096775</v>
      </c>
      <c r="H452" s="5">
        <f t="shared" si="30"/>
        <v>0.82466329367045543</v>
      </c>
      <c r="I452" s="5">
        <f t="shared" si="31"/>
        <v>0.90920767407148007</v>
      </c>
      <c r="J452" s="20" t="s">
        <v>244</v>
      </c>
    </row>
    <row r="453" spans="1:10" ht="24" x14ac:dyDescent="0.25">
      <c r="A453" s="18" t="s">
        <v>22</v>
      </c>
      <c r="B453" s="2" t="s">
        <v>23</v>
      </c>
      <c r="C453" s="6" t="s">
        <v>28</v>
      </c>
      <c r="D453" s="1">
        <v>2020</v>
      </c>
      <c r="E453" s="1">
        <v>211</v>
      </c>
      <c r="F453" s="1">
        <v>248</v>
      </c>
      <c r="G453" s="5">
        <f t="shared" si="29"/>
        <v>0.85080645161290325</v>
      </c>
      <c r="H453" s="5">
        <f t="shared" si="30"/>
        <v>0.80646390412473723</v>
      </c>
      <c r="I453" s="5">
        <f t="shared" si="31"/>
        <v>0.89514899910106926</v>
      </c>
      <c r="J453" s="20" t="s">
        <v>244</v>
      </c>
    </row>
    <row r="454" spans="1:10" ht="24" x14ac:dyDescent="0.25">
      <c r="A454" s="18" t="s">
        <v>22</v>
      </c>
      <c r="B454" s="2" t="s">
        <v>23</v>
      </c>
      <c r="C454" s="6" t="s">
        <v>29</v>
      </c>
      <c r="D454" s="1">
        <v>2020</v>
      </c>
      <c r="E454" s="1">
        <v>229</v>
      </c>
      <c r="F454" s="1">
        <v>248</v>
      </c>
      <c r="G454" s="5">
        <f t="shared" si="29"/>
        <v>0.92338709677419351</v>
      </c>
      <c r="H454" s="5">
        <f t="shared" si="30"/>
        <v>0.89028365942703513</v>
      </c>
      <c r="I454" s="5">
        <f t="shared" si="31"/>
        <v>0.95649053412135188</v>
      </c>
      <c r="J454" s="20" t="s">
        <v>244</v>
      </c>
    </row>
    <row r="455" spans="1:10" ht="24" x14ac:dyDescent="0.25">
      <c r="A455" s="18" t="s">
        <v>22</v>
      </c>
      <c r="B455" s="2" t="s">
        <v>23</v>
      </c>
      <c r="C455" s="6" t="s">
        <v>30</v>
      </c>
      <c r="D455" s="1">
        <v>2020</v>
      </c>
      <c r="E455" s="1">
        <v>211</v>
      </c>
      <c r="F455" s="1">
        <v>248</v>
      </c>
      <c r="G455" s="5">
        <f t="shared" si="29"/>
        <v>0.85080645161290325</v>
      </c>
      <c r="H455" s="5">
        <f t="shared" si="30"/>
        <v>0.80646390412473723</v>
      </c>
      <c r="I455" s="5">
        <f t="shared" si="31"/>
        <v>0.89514899910106926</v>
      </c>
      <c r="J455" s="20" t="s">
        <v>244</v>
      </c>
    </row>
    <row r="456" spans="1:10" ht="24" x14ac:dyDescent="0.25">
      <c r="A456" s="18" t="s">
        <v>22</v>
      </c>
      <c r="B456" s="2" t="s">
        <v>23</v>
      </c>
      <c r="C456" s="6" t="s">
        <v>31</v>
      </c>
      <c r="D456" s="1">
        <v>2020</v>
      </c>
      <c r="E456" s="1">
        <v>227</v>
      </c>
      <c r="F456" s="1">
        <v>248</v>
      </c>
      <c r="G456" s="5">
        <f t="shared" si="29"/>
        <v>0.91532258064516125</v>
      </c>
      <c r="H456" s="5">
        <f t="shared" si="30"/>
        <v>0.88067274921895577</v>
      </c>
      <c r="I456" s="5">
        <f t="shared" si="31"/>
        <v>0.94997241207136673</v>
      </c>
      <c r="J456" s="20" t="s">
        <v>244</v>
      </c>
    </row>
    <row r="457" spans="1:10" ht="24" x14ac:dyDescent="0.25">
      <c r="A457" s="18" t="s">
        <v>22</v>
      </c>
      <c r="B457" s="2" t="s">
        <v>23</v>
      </c>
      <c r="C457" s="6" t="s">
        <v>32</v>
      </c>
      <c r="D457" s="1">
        <v>2020</v>
      </c>
      <c r="E457" s="1">
        <v>206</v>
      </c>
      <c r="F457" s="1">
        <v>248</v>
      </c>
      <c r="G457" s="5">
        <f t="shared" si="29"/>
        <v>0.83064516129032262</v>
      </c>
      <c r="H457" s="5">
        <f t="shared" si="30"/>
        <v>0.78396452087856539</v>
      </c>
      <c r="I457" s="5">
        <f t="shared" si="31"/>
        <v>0.87732580170207985</v>
      </c>
      <c r="J457" s="20" t="s">
        <v>244</v>
      </c>
    </row>
    <row r="458" spans="1:10" ht="24" x14ac:dyDescent="0.25">
      <c r="A458" s="18" t="s">
        <v>22</v>
      </c>
      <c r="B458" s="2" t="s">
        <v>23</v>
      </c>
      <c r="C458" s="6" t="s">
        <v>33</v>
      </c>
      <c r="D458" s="1">
        <v>2020</v>
      </c>
      <c r="E458" s="1">
        <v>176</v>
      </c>
      <c r="F458" s="1">
        <v>248</v>
      </c>
      <c r="G458" s="5">
        <f t="shared" si="29"/>
        <v>0.70967741935483875</v>
      </c>
      <c r="H458" s="5">
        <f t="shared" si="30"/>
        <v>0.65318357458990539</v>
      </c>
      <c r="I458" s="5">
        <f t="shared" si="31"/>
        <v>0.7661712641197721</v>
      </c>
      <c r="J458" s="20" t="s">
        <v>244</v>
      </c>
    </row>
    <row r="459" spans="1:10" ht="24" x14ac:dyDescent="0.25">
      <c r="A459" s="18" t="s">
        <v>22</v>
      </c>
      <c r="B459" s="2" t="s">
        <v>23</v>
      </c>
      <c r="C459" s="6" t="s">
        <v>34</v>
      </c>
      <c r="D459" s="1">
        <v>2020</v>
      </c>
      <c r="E459" s="1">
        <v>192</v>
      </c>
      <c r="F459" s="1">
        <v>248</v>
      </c>
      <c r="G459" s="5">
        <f>IF(F459="","-",E459/F459)</f>
        <v>0.77419354838709675</v>
      </c>
      <c r="H459" s="5">
        <f>IFERROR(IF($G459-1.96*SQRT($G459*(1-$G459)/$F459)&lt;0,0,$G459-1.96*SQRT($G459*(1-$G459)/$F459)),"-")</f>
        <v>0.72215523910206192</v>
      </c>
      <c r="I459" s="5">
        <f>IFERROR(IF($G459+1.96*SQRT($G459*(1-$G459)/$F459)&gt;1,1,$G459+1.96*SQRT($G459*(1-$G459)/$F459)),"-")</f>
        <v>0.82623185767213159</v>
      </c>
      <c r="J459" s="20" t="s">
        <v>244</v>
      </c>
    </row>
    <row r="460" spans="1:10" ht="24" x14ac:dyDescent="0.25">
      <c r="A460" s="18" t="s">
        <v>22</v>
      </c>
      <c r="B460" s="2" t="s">
        <v>23</v>
      </c>
      <c r="C460" s="6" t="s">
        <v>35</v>
      </c>
      <c r="D460" s="1">
        <v>2020</v>
      </c>
      <c r="E460" s="1">
        <v>188</v>
      </c>
      <c r="F460" s="1">
        <v>248</v>
      </c>
      <c r="G460" s="5">
        <f>IF(F460="","-",E460/F460)</f>
        <v>0.75806451612903225</v>
      </c>
      <c r="H460" s="5">
        <f>IFERROR(IF($G460-1.96*SQRT($G460*(1-$G460)/$F460)&lt;0,0,$G460-1.96*SQRT($G460*(1-$G460)/$F460)),"-")</f>
        <v>0.70476379314526971</v>
      </c>
      <c r="I460" s="5">
        <f>IFERROR(IF($G460+1.96*SQRT($G460*(1-$G460)/$F460)&gt;1,1,$G460+1.96*SQRT($G460*(1-$G460)/$F460)),"-")</f>
        <v>0.81136523911279479</v>
      </c>
      <c r="J460" s="20" t="s">
        <v>244</v>
      </c>
    </row>
    <row r="461" spans="1:10" ht="24" x14ac:dyDescent="0.25">
      <c r="A461" s="18" t="s">
        <v>22</v>
      </c>
      <c r="B461" s="2" t="s">
        <v>23</v>
      </c>
      <c r="C461" s="6" t="s">
        <v>36</v>
      </c>
      <c r="D461" s="1">
        <v>2020</v>
      </c>
      <c r="E461" s="1">
        <v>186</v>
      </c>
      <c r="F461" s="1">
        <v>248</v>
      </c>
      <c r="G461" s="5">
        <f t="shared" ref="G461:G463" si="32">IF(F461="","-",E461/F461)</f>
        <v>0.75</v>
      </c>
      <c r="H461" s="5">
        <f t="shared" ref="H461:H463" si="33">IFERROR(IF($G461-1.96*SQRT($G461*(1-$G461)/$F461)&lt;0,0,$G461-1.96*SQRT($G461*(1-$G461)/$F461)),"-")</f>
        <v>0.69610718522965265</v>
      </c>
      <c r="I461" s="5">
        <f t="shared" ref="I461:I463" si="34">IFERROR(IF($G461+1.96*SQRT($G461*(1-$G461)/$F461)&gt;1,1,$G461+1.96*SQRT($G461*(1-$G461)/$F461)),"-")</f>
        <v>0.80389281477034735</v>
      </c>
      <c r="J461" s="20" t="s">
        <v>244</v>
      </c>
    </row>
    <row r="462" spans="1:10" ht="24" x14ac:dyDescent="0.25">
      <c r="A462" s="18" t="s">
        <v>22</v>
      </c>
      <c r="B462" s="2" t="s">
        <v>23</v>
      </c>
      <c r="C462" s="6" t="s">
        <v>37</v>
      </c>
      <c r="D462" s="1">
        <v>2020</v>
      </c>
      <c r="E462" s="1">
        <v>178</v>
      </c>
      <c r="F462" s="1">
        <v>248</v>
      </c>
      <c r="G462" s="5">
        <f t="shared" si="32"/>
        <v>0.717741935483871</v>
      </c>
      <c r="H462" s="5">
        <f t="shared" si="33"/>
        <v>0.66172264921245039</v>
      </c>
      <c r="I462" s="5">
        <f t="shared" si="34"/>
        <v>0.77376122175529161</v>
      </c>
      <c r="J462" s="20" t="s">
        <v>244</v>
      </c>
    </row>
    <row r="463" spans="1:10" ht="24" x14ac:dyDescent="0.25">
      <c r="A463" s="18" t="s">
        <v>22</v>
      </c>
      <c r="B463" s="2" t="s">
        <v>23</v>
      </c>
      <c r="C463" s="6" t="s">
        <v>38</v>
      </c>
      <c r="D463" s="1">
        <v>2020</v>
      </c>
      <c r="E463" s="1">
        <v>157</v>
      </c>
      <c r="F463" s="1">
        <v>248</v>
      </c>
      <c r="G463" s="5">
        <f t="shared" si="32"/>
        <v>0.63306451612903225</v>
      </c>
      <c r="H463" s="5">
        <f t="shared" si="33"/>
        <v>0.57307863086730249</v>
      </c>
      <c r="I463" s="5">
        <f t="shared" si="34"/>
        <v>0.69305040139076202</v>
      </c>
      <c r="J463" s="20" t="s">
        <v>244</v>
      </c>
    </row>
    <row r="464" spans="1:10" ht="24" x14ac:dyDescent="0.25">
      <c r="A464" s="18" t="s">
        <v>22</v>
      </c>
      <c r="B464" s="2" t="s">
        <v>23</v>
      </c>
      <c r="C464" s="6" t="s">
        <v>39</v>
      </c>
      <c r="D464" s="1">
        <v>2020</v>
      </c>
      <c r="E464" s="1">
        <v>176</v>
      </c>
      <c r="F464" s="1">
        <v>248</v>
      </c>
      <c r="G464" s="5">
        <f t="shared" si="29"/>
        <v>0.70967741935483875</v>
      </c>
      <c r="H464" s="5">
        <f t="shared" si="30"/>
        <v>0.65318357458990539</v>
      </c>
      <c r="I464" s="5">
        <f t="shared" si="31"/>
        <v>0.7661712641197721</v>
      </c>
      <c r="J464" s="20" t="s">
        <v>244</v>
      </c>
    </row>
    <row r="465" spans="1:10" ht="24" x14ac:dyDescent="0.25">
      <c r="A465" s="18" t="s">
        <v>22</v>
      </c>
      <c r="B465" s="2" t="s">
        <v>23</v>
      </c>
      <c r="C465" s="6" t="s">
        <v>40</v>
      </c>
      <c r="D465" s="1">
        <v>2020</v>
      </c>
      <c r="E465" s="1">
        <v>156</v>
      </c>
      <c r="F465" s="1">
        <v>248</v>
      </c>
      <c r="G465" s="5">
        <f t="shared" si="29"/>
        <v>0.62903225806451613</v>
      </c>
      <c r="H465" s="5">
        <f t="shared" si="30"/>
        <v>0.56891007204704902</v>
      </c>
      <c r="I465" s="5">
        <f t="shared" si="31"/>
        <v>0.68915444408198323</v>
      </c>
      <c r="J465" s="20" t="s">
        <v>244</v>
      </c>
    </row>
    <row r="466" spans="1:10" ht="24" x14ac:dyDescent="0.25">
      <c r="A466" s="18" t="s">
        <v>22</v>
      </c>
      <c r="B466" s="2" t="s">
        <v>23</v>
      </c>
      <c r="C466" s="6" t="s">
        <v>41</v>
      </c>
      <c r="D466" s="1">
        <v>2020</v>
      </c>
      <c r="E466" s="1">
        <v>149</v>
      </c>
      <c r="F466" s="1">
        <v>248</v>
      </c>
      <c r="G466" s="5">
        <f t="shared" si="29"/>
        <v>0.60080645161290325</v>
      </c>
      <c r="H466" s="5">
        <f t="shared" si="30"/>
        <v>0.53985426620599919</v>
      </c>
      <c r="I466" s="5">
        <f t="shared" si="31"/>
        <v>0.66175863701980731</v>
      </c>
      <c r="J466" s="20" t="s">
        <v>244</v>
      </c>
    </row>
    <row r="467" spans="1:10" ht="24" x14ac:dyDescent="0.25">
      <c r="A467" s="18" t="s">
        <v>22</v>
      </c>
      <c r="B467" s="2" t="s">
        <v>23</v>
      </c>
      <c r="C467" s="6" t="s">
        <v>42</v>
      </c>
      <c r="D467" s="1">
        <v>2020</v>
      </c>
      <c r="E467" s="1">
        <v>148</v>
      </c>
      <c r="F467" s="1">
        <v>248</v>
      </c>
      <c r="G467" s="5">
        <f t="shared" si="29"/>
        <v>0.59677419354838712</v>
      </c>
      <c r="H467" s="5">
        <f t="shared" si="30"/>
        <v>0.5357208563239777</v>
      </c>
      <c r="I467" s="5">
        <f t="shared" si="31"/>
        <v>0.65782753077279654</v>
      </c>
      <c r="J467" s="20" t="s">
        <v>244</v>
      </c>
    </row>
    <row r="468" spans="1:10" ht="24" x14ac:dyDescent="0.25">
      <c r="A468" s="18" t="s">
        <v>43</v>
      </c>
      <c r="B468" s="2" t="s">
        <v>44</v>
      </c>
      <c r="C468" s="2" t="s">
        <v>44</v>
      </c>
      <c r="D468" s="1">
        <v>2020</v>
      </c>
      <c r="E468" s="1"/>
      <c r="F468" s="1"/>
      <c r="G468" s="5" t="str">
        <f t="shared" si="29"/>
        <v>-</v>
      </c>
      <c r="H468" s="5" t="str">
        <f t="shared" si="30"/>
        <v>-</v>
      </c>
      <c r="I468" s="5" t="str">
        <f t="shared" si="31"/>
        <v>-</v>
      </c>
      <c r="J468" s="20" t="s">
        <v>244</v>
      </c>
    </row>
    <row r="469" spans="1:10" ht="24" x14ac:dyDescent="0.25">
      <c r="A469" s="18" t="s">
        <v>43</v>
      </c>
      <c r="B469" s="2" t="s">
        <v>44</v>
      </c>
      <c r="C469" s="6" t="s">
        <v>45</v>
      </c>
      <c r="D469" s="1">
        <v>2020</v>
      </c>
      <c r="E469" s="1">
        <v>319</v>
      </c>
      <c r="F469" s="1">
        <v>411</v>
      </c>
      <c r="G469" s="5">
        <f t="shared" si="29"/>
        <v>0.77615571776155723</v>
      </c>
      <c r="H469" s="5">
        <f t="shared" si="30"/>
        <v>0.7358578011594884</v>
      </c>
      <c r="I469" s="5">
        <f t="shared" si="31"/>
        <v>0.81645363436362606</v>
      </c>
      <c r="J469" s="20" t="s">
        <v>244</v>
      </c>
    </row>
    <row r="470" spans="1:10" ht="24" x14ac:dyDescent="0.25">
      <c r="A470" s="18" t="s">
        <v>43</v>
      </c>
      <c r="B470" s="2" t="s">
        <v>44</v>
      </c>
      <c r="C470" s="6" t="s">
        <v>46</v>
      </c>
      <c r="D470" s="1">
        <v>2020</v>
      </c>
      <c r="E470" s="1">
        <v>318</v>
      </c>
      <c r="F470" s="1">
        <v>411</v>
      </c>
      <c r="G470" s="5">
        <f t="shared" si="29"/>
        <v>0.77372262773722633</v>
      </c>
      <c r="H470" s="5">
        <f t="shared" si="30"/>
        <v>0.73326984771777792</v>
      </c>
      <c r="I470" s="5">
        <f t="shared" si="31"/>
        <v>0.81417540775667474</v>
      </c>
      <c r="J470" s="20" t="s">
        <v>244</v>
      </c>
    </row>
    <row r="471" spans="1:10" ht="24" x14ac:dyDescent="0.25">
      <c r="A471" s="18" t="s">
        <v>43</v>
      </c>
      <c r="B471" s="2" t="s">
        <v>44</v>
      </c>
      <c r="C471" s="6" t="s">
        <v>47</v>
      </c>
      <c r="D471" s="1">
        <v>2020</v>
      </c>
      <c r="E471" s="1">
        <v>135</v>
      </c>
      <c r="F471" s="1">
        <v>411</v>
      </c>
      <c r="G471" s="5">
        <f t="shared" si="29"/>
        <v>0.32846715328467152</v>
      </c>
      <c r="H471" s="5">
        <f t="shared" si="30"/>
        <v>0.28306099446998134</v>
      </c>
      <c r="I471" s="5">
        <f t="shared" si="31"/>
        <v>0.3738733120993617</v>
      </c>
      <c r="J471" s="20" t="s">
        <v>244</v>
      </c>
    </row>
    <row r="472" spans="1:10" ht="24" x14ac:dyDescent="0.25">
      <c r="A472" s="18" t="s">
        <v>43</v>
      </c>
      <c r="B472" s="2" t="s">
        <v>44</v>
      </c>
      <c r="C472" s="6" t="s">
        <v>48</v>
      </c>
      <c r="D472" s="1">
        <v>2020</v>
      </c>
      <c r="E472" s="1">
        <v>310</v>
      </c>
      <c r="F472" s="1">
        <v>411</v>
      </c>
      <c r="G472" s="5">
        <f t="shared" si="29"/>
        <v>0.75425790754257904</v>
      </c>
      <c r="H472" s="5">
        <f t="shared" si="30"/>
        <v>0.71263476441989004</v>
      </c>
      <c r="I472" s="5">
        <f t="shared" si="31"/>
        <v>0.79588105066526804</v>
      </c>
      <c r="J472" s="20" t="s">
        <v>244</v>
      </c>
    </row>
    <row r="473" spans="1:10" ht="24" x14ac:dyDescent="0.25">
      <c r="A473" s="18" t="s">
        <v>43</v>
      </c>
      <c r="B473" s="2" t="s">
        <v>44</v>
      </c>
      <c r="C473" s="6" t="s">
        <v>34</v>
      </c>
      <c r="D473" s="1">
        <v>2020</v>
      </c>
      <c r="E473" s="1">
        <v>126</v>
      </c>
      <c r="F473" s="1">
        <v>411</v>
      </c>
      <c r="G473" s="5">
        <f t="shared" si="29"/>
        <v>0.30656934306569344</v>
      </c>
      <c r="H473" s="5">
        <f t="shared" si="30"/>
        <v>0.26199334857114648</v>
      </c>
      <c r="I473" s="5">
        <f t="shared" si="31"/>
        <v>0.35114533756024041</v>
      </c>
      <c r="J473" s="20" t="s">
        <v>244</v>
      </c>
    </row>
    <row r="474" spans="1:10" ht="24" x14ac:dyDescent="0.25">
      <c r="A474" s="18" t="s">
        <v>49</v>
      </c>
      <c r="B474" s="2" t="s">
        <v>50</v>
      </c>
      <c r="C474" s="2" t="s">
        <v>50</v>
      </c>
      <c r="D474" s="1">
        <v>2020</v>
      </c>
      <c r="E474" s="1">
        <v>2124</v>
      </c>
      <c r="F474" s="1">
        <v>2919</v>
      </c>
      <c r="G474" s="5">
        <f t="shared" si="29"/>
        <v>0.72764645426515928</v>
      </c>
      <c r="H474" s="5">
        <f t="shared" si="30"/>
        <v>0.71149670628745054</v>
      </c>
      <c r="I474" s="5">
        <f t="shared" si="31"/>
        <v>0.74379620224286802</v>
      </c>
      <c r="J474" s="20" t="s">
        <v>244</v>
      </c>
    </row>
    <row r="475" spans="1:10" ht="24" x14ac:dyDescent="0.25">
      <c r="A475" s="18" t="s">
        <v>51</v>
      </c>
      <c r="B475" s="2" t="s">
        <v>52</v>
      </c>
      <c r="C475" s="2" t="s">
        <v>52</v>
      </c>
      <c r="D475" s="1">
        <v>2020</v>
      </c>
      <c r="E475" s="1">
        <v>5035</v>
      </c>
      <c r="F475" s="1">
        <v>6764</v>
      </c>
      <c r="G475" s="5">
        <f t="shared" si="29"/>
        <v>0.7443820224719101</v>
      </c>
      <c r="H475" s="5">
        <f t="shared" si="30"/>
        <v>0.7339864620487897</v>
      </c>
      <c r="I475" s="5">
        <f t="shared" si="31"/>
        <v>0.7547775828950305</v>
      </c>
      <c r="J475" s="20" t="s">
        <v>244</v>
      </c>
    </row>
    <row r="476" spans="1:10" ht="24" x14ac:dyDescent="0.25">
      <c r="A476" s="18" t="s">
        <v>53</v>
      </c>
      <c r="B476" s="2" t="s">
        <v>54</v>
      </c>
      <c r="C476" s="2" t="s">
        <v>54</v>
      </c>
      <c r="D476" s="1">
        <v>2020</v>
      </c>
      <c r="E476" s="1">
        <v>292</v>
      </c>
      <c r="F476" s="1">
        <v>411</v>
      </c>
      <c r="G476" s="5">
        <f t="shared" si="29"/>
        <v>0.71046228710462289</v>
      </c>
      <c r="H476" s="5">
        <f t="shared" si="30"/>
        <v>0.66661343335705903</v>
      </c>
      <c r="I476" s="5">
        <f t="shared" si="31"/>
        <v>0.75431114085218676</v>
      </c>
      <c r="J476" s="20" t="s">
        <v>244</v>
      </c>
    </row>
    <row r="477" spans="1:10" ht="24" x14ac:dyDescent="0.25">
      <c r="A477" s="18" t="s">
        <v>55</v>
      </c>
      <c r="B477" s="2" t="s">
        <v>56</v>
      </c>
      <c r="C477" s="2" t="s">
        <v>56</v>
      </c>
      <c r="D477" s="1">
        <v>2020</v>
      </c>
      <c r="E477" s="1"/>
      <c r="F477" s="1"/>
      <c r="G477" s="5" t="str">
        <f t="shared" si="29"/>
        <v>-</v>
      </c>
      <c r="H477" s="5" t="str">
        <f t="shared" si="30"/>
        <v>-</v>
      </c>
      <c r="I477" s="5" t="str">
        <f t="shared" si="31"/>
        <v>-</v>
      </c>
      <c r="J477" s="20" t="s">
        <v>244</v>
      </c>
    </row>
    <row r="478" spans="1:10" ht="24" x14ac:dyDescent="0.25">
      <c r="A478" s="18" t="s">
        <v>55</v>
      </c>
      <c r="B478" s="2" t="s">
        <v>56</v>
      </c>
      <c r="C478" s="6" t="s">
        <v>57</v>
      </c>
      <c r="D478" s="1">
        <v>2020</v>
      </c>
      <c r="E478" s="1">
        <v>252</v>
      </c>
      <c r="F478" s="1">
        <v>647</v>
      </c>
      <c r="G478" s="5">
        <f t="shared" si="29"/>
        <v>0.38948995363214839</v>
      </c>
      <c r="H478" s="5">
        <f t="shared" si="30"/>
        <v>0.35191499868302661</v>
      </c>
      <c r="I478" s="5">
        <f t="shared" si="31"/>
        <v>0.42706490858127016</v>
      </c>
      <c r="J478" s="20" t="s">
        <v>244</v>
      </c>
    </row>
    <row r="479" spans="1:10" ht="24" x14ac:dyDescent="0.25">
      <c r="A479" s="18" t="s">
        <v>55</v>
      </c>
      <c r="B479" s="2" t="s">
        <v>56</v>
      </c>
      <c r="C479" s="6" t="s">
        <v>58</v>
      </c>
      <c r="D479" s="1">
        <v>2020</v>
      </c>
      <c r="E479" s="1">
        <v>358</v>
      </c>
      <c r="F479" s="1">
        <v>700</v>
      </c>
      <c r="G479" s="5">
        <f t="shared" si="29"/>
        <v>0.51142857142857145</v>
      </c>
      <c r="H479" s="5">
        <f t="shared" si="30"/>
        <v>0.47439773022829623</v>
      </c>
      <c r="I479" s="5">
        <f t="shared" si="31"/>
        <v>0.54845941262884668</v>
      </c>
      <c r="J479" s="20" t="s">
        <v>244</v>
      </c>
    </row>
    <row r="480" spans="1:10" ht="24" x14ac:dyDescent="0.25">
      <c r="A480" s="18" t="s">
        <v>55</v>
      </c>
      <c r="B480" s="2" t="s">
        <v>56</v>
      </c>
      <c r="C480" s="6" t="s">
        <v>59</v>
      </c>
      <c r="D480" s="1">
        <v>2020</v>
      </c>
      <c r="E480" s="1">
        <v>610</v>
      </c>
      <c r="F480" s="1">
        <v>1347</v>
      </c>
      <c r="G480" s="5">
        <f t="shared" si="29"/>
        <v>0.45285820341499627</v>
      </c>
      <c r="H480" s="5">
        <f t="shared" si="30"/>
        <v>0.42627524332790295</v>
      </c>
      <c r="I480" s="5">
        <f t="shared" si="31"/>
        <v>0.4794411635020896</v>
      </c>
      <c r="J480" s="20" t="s">
        <v>244</v>
      </c>
    </row>
    <row r="481" spans="1:10" ht="24" x14ac:dyDescent="0.25">
      <c r="A481" s="18" t="s">
        <v>60</v>
      </c>
      <c r="B481" s="2" t="s">
        <v>61</v>
      </c>
      <c r="C481" s="2" t="s">
        <v>61</v>
      </c>
      <c r="D481" s="1">
        <v>2020</v>
      </c>
      <c r="E481" s="1"/>
      <c r="F481" s="1"/>
      <c r="G481" s="5" t="str">
        <f t="shared" si="29"/>
        <v>-</v>
      </c>
      <c r="H481" s="5" t="str">
        <f t="shared" si="30"/>
        <v>-</v>
      </c>
      <c r="I481" s="5" t="str">
        <f t="shared" si="31"/>
        <v>-</v>
      </c>
      <c r="J481" s="20" t="s">
        <v>244</v>
      </c>
    </row>
    <row r="482" spans="1:10" ht="24" x14ac:dyDescent="0.25">
      <c r="A482" s="18" t="s">
        <v>60</v>
      </c>
      <c r="B482" s="2" t="s">
        <v>61</v>
      </c>
      <c r="C482" s="6" t="s">
        <v>62</v>
      </c>
      <c r="D482" s="1">
        <v>2020</v>
      </c>
      <c r="E482" s="1">
        <v>500</v>
      </c>
      <c r="F482" s="1">
        <v>591</v>
      </c>
      <c r="G482" s="5">
        <f t="shared" si="29"/>
        <v>0.84602368866328259</v>
      </c>
      <c r="H482" s="5">
        <f t="shared" si="30"/>
        <v>0.81692452223808543</v>
      </c>
      <c r="I482" s="5">
        <f t="shared" si="31"/>
        <v>0.87512285508847976</v>
      </c>
      <c r="J482" s="20" t="s">
        <v>244</v>
      </c>
    </row>
    <row r="483" spans="1:10" ht="24" x14ac:dyDescent="0.25">
      <c r="A483" s="18" t="s">
        <v>60</v>
      </c>
      <c r="B483" s="2" t="s">
        <v>61</v>
      </c>
      <c r="C483" s="6" t="s">
        <v>63</v>
      </c>
      <c r="D483" s="1">
        <v>2020</v>
      </c>
      <c r="E483" s="1">
        <v>437</v>
      </c>
      <c r="F483" s="1">
        <v>613</v>
      </c>
      <c r="G483" s="5">
        <f t="shared" si="29"/>
        <v>0.71288743882544858</v>
      </c>
      <c r="H483" s="5">
        <f t="shared" si="30"/>
        <v>0.67707264858180338</v>
      </c>
      <c r="I483" s="5">
        <f t="shared" si="31"/>
        <v>0.74870222906909378</v>
      </c>
      <c r="J483" s="20" t="s">
        <v>244</v>
      </c>
    </row>
    <row r="484" spans="1:10" ht="24" x14ac:dyDescent="0.25">
      <c r="A484" s="18" t="s">
        <v>60</v>
      </c>
      <c r="B484" s="2" t="s">
        <v>61</v>
      </c>
      <c r="C484" s="6" t="s">
        <v>64</v>
      </c>
      <c r="D484" s="1">
        <v>2020</v>
      </c>
      <c r="E484" s="1">
        <v>4</v>
      </c>
      <c r="F484" s="1">
        <v>5</v>
      </c>
      <c r="G484" s="5">
        <f t="shared" si="29"/>
        <v>0.8</v>
      </c>
      <c r="H484" s="5">
        <f t="shared" si="30"/>
        <v>0.44938454112803305</v>
      </c>
      <c r="I484" s="5">
        <f t="shared" si="31"/>
        <v>1</v>
      </c>
      <c r="J484" s="20" t="s">
        <v>244</v>
      </c>
    </row>
    <row r="485" spans="1:10" ht="24" x14ac:dyDescent="0.25">
      <c r="A485" s="18" t="s">
        <v>60</v>
      </c>
      <c r="B485" s="2" t="s">
        <v>61</v>
      </c>
      <c r="C485" s="6" t="s">
        <v>59</v>
      </c>
      <c r="D485" s="1">
        <v>2020</v>
      </c>
      <c r="E485" s="1">
        <v>941</v>
      </c>
      <c r="F485" s="1">
        <v>1209</v>
      </c>
      <c r="G485" s="5">
        <f t="shared" si="29"/>
        <v>0.77832919768403641</v>
      </c>
      <c r="H485" s="5">
        <f t="shared" si="30"/>
        <v>0.75491502436610636</v>
      </c>
      <c r="I485" s="5">
        <f t="shared" si="31"/>
        <v>0.80174337100196646</v>
      </c>
      <c r="J485" s="20" t="s">
        <v>244</v>
      </c>
    </row>
    <row r="486" spans="1:10" ht="48" x14ac:dyDescent="0.25">
      <c r="A486" s="18" t="s">
        <v>65</v>
      </c>
      <c r="B486" s="2" t="s">
        <v>66</v>
      </c>
      <c r="C486" s="2" t="s">
        <v>66</v>
      </c>
      <c r="D486" s="1">
        <v>2020</v>
      </c>
      <c r="E486" s="1">
        <v>39</v>
      </c>
      <c r="F486" s="1">
        <v>92</v>
      </c>
      <c r="G486" s="5">
        <f t="shared" si="29"/>
        <v>0.42391304347826086</v>
      </c>
      <c r="H486" s="5">
        <f t="shared" si="30"/>
        <v>0.32293090378420031</v>
      </c>
      <c r="I486" s="5">
        <f t="shared" si="31"/>
        <v>0.52489518317232142</v>
      </c>
      <c r="J486" s="20" t="s">
        <v>244</v>
      </c>
    </row>
    <row r="487" spans="1:10" ht="36" x14ac:dyDescent="0.25">
      <c r="A487" s="18" t="s">
        <v>67</v>
      </c>
      <c r="B487" s="2" t="s">
        <v>68</v>
      </c>
      <c r="C487" s="2" t="s">
        <v>68</v>
      </c>
      <c r="D487" s="1">
        <v>2020</v>
      </c>
      <c r="E487" s="1"/>
      <c r="F487" s="1"/>
      <c r="G487" s="5" t="str">
        <f t="shared" si="29"/>
        <v>-</v>
      </c>
      <c r="H487" s="5" t="str">
        <f t="shared" si="30"/>
        <v>-</v>
      </c>
      <c r="I487" s="5" t="str">
        <f t="shared" si="31"/>
        <v>-</v>
      </c>
      <c r="J487" s="20" t="s">
        <v>244</v>
      </c>
    </row>
    <row r="488" spans="1:10" ht="36" x14ac:dyDescent="0.25">
      <c r="A488" s="18" t="s">
        <v>67</v>
      </c>
      <c r="B488" s="2" t="s">
        <v>68</v>
      </c>
      <c r="C488" s="6" t="s">
        <v>69</v>
      </c>
      <c r="D488" s="1">
        <v>2020</v>
      </c>
      <c r="E488" s="1">
        <v>12</v>
      </c>
      <c r="F488" s="1">
        <v>15</v>
      </c>
      <c r="G488" s="5">
        <f t="shared" si="29"/>
        <v>0.8</v>
      </c>
      <c r="H488" s="5">
        <f t="shared" si="30"/>
        <v>0.59757207043822569</v>
      </c>
      <c r="I488" s="5">
        <f t="shared" si="31"/>
        <v>1</v>
      </c>
      <c r="J488" s="20" t="s">
        <v>244</v>
      </c>
    </row>
    <row r="489" spans="1:10" ht="36" x14ac:dyDescent="0.25">
      <c r="A489" s="18" t="s">
        <v>67</v>
      </c>
      <c r="B489" s="2" t="s">
        <v>68</v>
      </c>
      <c r="C489" s="6" t="s">
        <v>70</v>
      </c>
      <c r="D489" s="1">
        <v>2020</v>
      </c>
      <c r="E489" s="1">
        <v>14</v>
      </c>
      <c r="F489" s="1">
        <v>15</v>
      </c>
      <c r="G489" s="5">
        <f t="shared" si="29"/>
        <v>0.93333333333333335</v>
      </c>
      <c r="H489" s="5">
        <f t="shared" si="30"/>
        <v>0.80709734034430536</v>
      </c>
      <c r="I489" s="5">
        <f t="shared" si="31"/>
        <v>1</v>
      </c>
      <c r="J489" s="20" t="s">
        <v>244</v>
      </c>
    </row>
    <row r="490" spans="1:10" ht="24" x14ac:dyDescent="0.25">
      <c r="A490" s="18" t="s">
        <v>71</v>
      </c>
      <c r="B490" s="2" t="s">
        <v>72</v>
      </c>
      <c r="C490" s="2" t="s">
        <v>72</v>
      </c>
      <c r="D490" s="1">
        <v>2020</v>
      </c>
      <c r="E490" s="1"/>
      <c r="F490" s="1"/>
      <c r="G490" s="5" t="str">
        <f t="shared" si="29"/>
        <v>-</v>
      </c>
      <c r="H490" s="5" t="str">
        <f t="shared" si="30"/>
        <v>-</v>
      </c>
      <c r="I490" s="5" t="str">
        <f t="shared" si="31"/>
        <v>-</v>
      </c>
      <c r="J490" s="20" t="s">
        <v>244</v>
      </c>
    </row>
    <row r="491" spans="1:10" ht="24" x14ac:dyDescent="0.25">
      <c r="A491" s="18" t="s">
        <v>71</v>
      </c>
      <c r="B491" s="2" t="s">
        <v>72</v>
      </c>
      <c r="C491" s="6" t="s">
        <v>73</v>
      </c>
      <c r="D491" s="1">
        <v>2020</v>
      </c>
      <c r="E491" s="1">
        <v>42</v>
      </c>
      <c r="F491" s="1">
        <v>49</v>
      </c>
      <c r="G491" s="5">
        <f t="shared" si="29"/>
        <v>0.8571428571428571</v>
      </c>
      <c r="H491" s="5">
        <f t="shared" si="30"/>
        <v>0.75916326743152995</v>
      </c>
      <c r="I491" s="5">
        <f t="shared" si="31"/>
        <v>0.95512244685418424</v>
      </c>
      <c r="J491" s="20" t="s">
        <v>244</v>
      </c>
    </row>
    <row r="492" spans="1:10" ht="24" x14ac:dyDescent="0.25">
      <c r="A492" s="18" t="s">
        <v>71</v>
      </c>
      <c r="B492" s="2" t="s">
        <v>72</v>
      </c>
      <c r="C492" s="6" t="s">
        <v>74</v>
      </c>
      <c r="D492" s="1">
        <v>2020</v>
      </c>
      <c r="E492" s="1">
        <v>31</v>
      </c>
      <c r="F492" s="1">
        <v>43</v>
      </c>
      <c r="G492" s="5">
        <f t="shared" si="29"/>
        <v>0.72093023255813948</v>
      </c>
      <c r="H492" s="5">
        <f t="shared" si="30"/>
        <v>0.58686231676636336</v>
      </c>
      <c r="I492" s="5">
        <f t="shared" si="31"/>
        <v>0.85499814834991561</v>
      </c>
      <c r="J492" s="20" t="s">
        <v>244</v>
      </c>
    </row>
    <row r="493" spans="1:10" ht="24" x14ac:dyDescent="0.25">
      <c r="A493" s="18" t="s">
        <v>71</v>
      </c>
      <c r="B493" s="2" t="s">
        <v>72</v>
      </c>
      <c r="C493" s="6" t="s">
        <v>75</v>
      </c>
      <c r="D493" s="1">
        <v>2020</v>
      </c>
      <c r="E493" s="1">
        <v>139</v>
      </c>
      <c r="F493" s="1">
        <v>195</v>
      </c>
      <c r="G493" s="5">
        <f t="shared" si="29"/>
        <v>0.71282051282051284</v>
      </c>
      <c r="H493" s="5">
        <f t="shared" si="30"/>
        <v>0.64931585680358506</v>
      </c>
      <c r="I493" s="5">
        <f t="shared" si="31"/>
        <v>0.77632516883744063</v>
      </c>
      <c r="J493" s="20" t="s">
        <v>244</v>
      </c>
    </row>
    <row r="494" spans="1:10" ht="24" x14ac:dyDescent="0.25">
      <c r="A494" s="18" t="s">
        <v>71</v>
      </c>
      <c r="B494" s="2" t="s">
        <v>72</v>
      </c>
      <c r="C494" s="6" t="s">
        <v>76</v>
      </c>
      <c r="D494" s="1">
        <v>2020</v>
      </c>
      <c r="E494" s="1">
        <v>93</v>
      </c>
      <c r="F494" s="1">
        <v>120</v>
      </c>
      <c r="G494" s="5">
        <f t="shared" si="29"/>
        <v>0.77500000000000002</v>
      </c>
      <c r="H494" s="5">
        <f t="shared" si="30"/>
        <v>0.70028504165831318</v>
      </c>
      <c r="I494" s="5">
        <f t="shared" si="31"/>
        <v>0.84971495834168687</v>
      </c>
      <c r="J494" s="20" t="s">
        <v>244</v>
      </c>
    </row>
    <row r="495" spans="1:10" ht="24" x14ac:dyDescent="0.25">
      <c r="A495" s="18" t="s">
        <v>71</v>
      </c>
      <c r="B495" s="2" t="s">
        <v>72</v>
      </c>
      <c r="C495" s="6" t="s">
        <v>59</v>
      </c>
      <c r="D495" s="1">
        <v>2020</v>
      </c>
      <c r="E495" s="1">
        <v>305</v>
      </c>
      <c r="F495" s="1">
        <v>407</v>
      </c>
      <c r="G495" s="5">
        <f t="shared" si="29"/>
        <v>0.74938574938574942</v>
      </c>
      <c r="H495" s="5">
        <f t="shared" si="30"/>
        <v>0.70728261162662975</v>
      </c>
      <c r="I495" s="5">
        <f t="shared" si="31"/>
        <v>0.79148888714486909</v>
      </c>
      <c r="J495" s="20" t="s">
        <v>244</v>
      </c>
    </row>
    <row r="496" spans="1:10" ht="24" x14ac:dyDescent="0.25">
      <c r="A496" s="18" t="s">
        <v>77</v>
      </c>
      <c r="B496" s="2" t="s">
        <v>78</v>
      </c>
      <c r="C496" s="2" t="s">
        <v>78</v>
      </c>
      <c r="D496" s="1">
        <v>2020</v>
      </c>
      <c r="E496" s="1">
        <v>240</v>
      </c>
      <c r="F496" s="1">
        <v>411</v>
      </c>
      <c r="G496" s="5">
        <f t="shared" si="29"/>
        <v>0.58394160583941601</v>
      </c>
      <c r="H496" s="5">
        <f t="shared" si="30"/>
        <v>0.53628786324703992</v>
      </c>
      <c r="I496" s="5">
        <f t="shared" si="31"/>
        <v>0.6315953484317921</v>
      </c>
      <c r="J496" s="20" t="s">
        <v>244</v>
      </c>
    </row>
    <row r="497" spans="1:10" ht="36" x14ac:dyDescent="0.25">
      <c r="A497" s="18" t="s">
        <v>79</v>
      </c>
      <c r="B497" s="2" t="s">
        <v>80</v>
      </c>
      <c r="C497" s="2" t="s">
        <v>80</v>
      </c>
      <c r="D497" s="1">
        <v>2020</v>
      </c>
      <c r="E497" s="1">
        <v>17</v>
      </c>
      <c r="F497" s="1">
        <v>18</v>
      </c>
      <c r="G497" s="5">
        <f t="shared" si="29"/>
        <v>0.94444444444444442</v>
      </c>
      <c r="H497" s="5">
        <f t="shared" si="30"/>
        <v>0.83862346561206669</v>
      </c>
      <c r="I497" s="5">
        <f t="shared" si="31"/>
        <v>1</v>
      </c>
      <c r="J497" s="20" t="s">
        <v>244</v>
      </c>
    </row>
    <row r="498" spans="1:10" ht="48" x14ac:dyDescent="0.25">
      <c r="A498" s="18" t="s">
        <v>81</v>
      </c>
      <c r="B498" s="2" t="s">
        <v>82</v>
      </c>
      <c r="C498" s="2" t="s">
        <v>82</v>
      </c>
      <c r="D498" s="1">
        <v>2020</v>
      </c>
      <c r="E498" s="1"/>
      <c r="F498" s="1"/>
      <c r="G498" s="5" t="str">
        <f t="shared" si="29"/>
        <v>-</v>
      </c>
      <c r="H498" s="5" t="str">
        <f t="shared" si="30"/>
        <v>-</v>
      </c>
      <c r="I498" s="5" t="str">
        <f t="shared" si="31"/>
        <v>-</v>
      </c>
      <c r="J498" s="20" t="s">
        <v>244</v>
      </c>
    </row>
    <row r="499" spans="1:10" ht="48" x14ac:dyDescent="0.25">
      <c r="A499" s="18" t="s">
        <v>81</v>
      </c>
      <c r="B499" s="2" t="s">
        <v>82</v>
      </c>
      <c r="C499" s="6" t="s">
        <v>83</v>
      </c>
      <c r="D499" s="1">
        <v>2020</v>
      </c>
      <c r="E499" s="1">
        <v>194</v>
      </c>
      <c r="F499" s="1">
        <v>234</v>
      </c>
      <c r="G499" s="5">
        <f t="shared" si="29"/>
        <v>0.82905982905982911</v>
      </c>
      <c r="H499" s="5">
        <f t="shared" si="30"/>
        <v>0.78082473320935464</v>
      </c>
      <c r="I499" s="5">
        <f t="shared" si="31"/>
        <v>0.87729492491030359</v>
      </c>
      <c r="J499" s="20" t="s">
        <v>244</v>
      </c>
    </row>
    <row r="500" spans="1:10" ht="48" x14ac:dyDescent="0.25">
      <c r="A500" s="18" t="s">
        <v>81</v>
      </c>
      <c r="B500" s="2" t="s">
        <v>82</v>
      </c>
      <c r="C500" s="6" t="s">
        <v>84</v>
      </c>
      <c r="D500" s="1">
        <v>2020</v>
      </c>
      <c r="E500" s="1">
        <v>154</v>
      </c>
      <c r="F500" s="1">
        <v>194</v>
      </c>
      <c r="G500" s="5">
        <f t="shared" si="29"/>
        <v>0.79381443298969068</v>
      </c>
      <c r="H500" s="5">
        <f t="shared" si="30"/>
        <v>0.73688408577652631</v>
      </c>
      <c r="I500" s="5">
        <f t="shared" si="31"/>
        <v>0.85074478020285504</v>
      </c>
      <c r="J500" s="20" t="s">
        <v>244</v>
      </c>
    </row>
    <row r="501" spans="1:10" ht="48" x14ac:dyDescent="0.25">
      <c r="A501" s="18" t="s">
        <v>81</v>
      </c>
      <c r="B501" s="2" t="s">
        <v>82</v>
      </c>
      <c r="C501" s="6" t="s">
        <v>85</v>
      </c>
      <c r="D501" s="1">
        <v>2020</v>
      </c>
      <c r="E501" s="1">
        <v>80</v>
      </c>
      <c r="F501" s="1">
        <v>98</v>
      </c>
      <c r="G501" s="5">
        <f t="shared" si="29"/>
        <v>0.81632653061224492</v>
      </c>
      <c r="H501" s="5">
        <f t="shared" si="30"/>
        <v>0.73966134281225215</v>
      </c>
      <c r="I501" s="5">
        <f t="shared" si="31"/>
        <v>0.89299171841223768</v>
      </c>
      <c r="J501" s="20" t="s">
        <v>244</v>
      </c>
    </row>
    <row r="502" spans="1:10" ht="48" x14ac:dyDescent="0.25">
      <c r="A502" s="18" t="s">
        <v>81</v>
      </c>
      <c r="B502" s="2" t="s">
        <v>82</v>
      </c>
      <c r="C502" s="6" t="s">
        <v>86</v>
      </c>
      <c r="D502" s="1">
        <v>2020</v>
      </c>
      <c r="E502" s="1">
        <v>65</v>
      </c>
      <c r="F502" s="1">
        <v>80</v>
      </c>
      <c r="G502" s="5">
        <f t="shared" si="29"/>
        <v>0.8125</v>
      </c>
      <c r="H502" s="5">
        <f t="shared" si="30"/>
        <v>0.72696902973191524</v>
      </c>
      <c r="I502" s="5">
        <f t="shared" si="31"/>
        <v>0.89803097026808476</v>
      </c>
      <c r="J502" s="20" t="s">
        <v>244</v>
      </c>
    </row>
    <row r="503" spans="1:10" ht="48" x14ac:dyDescent="0.25">
      <c r="A503" s="18" t="s">
        <v>81</v>
      </c>
      <c r="B503" s="2" t="s">
        <v>82</v>
      </c>
      <c r="C503" s="6" t="s">
        <v>87</v>
      </c>
      <c r="D503" s="1">
        <v>2020</v>
      </c>
      <c r="E503" s="1">
        <v>274</v>
      </c>
      <c r="F503" s="1">
        <v>332</v>
      </c>
      <c r="G503" s="5">
        <f t="shared" si="29"/>
        <v>0.82530120481927716</v>
      </c>
      <c r="H503" s="5">
        <f t="shared" si="30"/>
        <v>0.78445626843436578</v>
      </c>
      <c r="I503" s="5">
        <f t="shared" si="31"/>
        <v>0.86614614120418854</v>
      </c>
      <c r="J503" s="20" t="s">
        <v>244</v>
      </c>
    </row>
    <row r="504" spans="1:10" ht="48" x14ac:dyDescent="0.25">
      <c r="A504" s="18" t="s">
        <v>81</v>
      </c>
      <c r="B504" s="2" t="s">
        <v>82</v>
      </c>
      <c r="C504" s="6" t="s">
        <v>88</v>
      </c>
      <c r="D504" s="1">
        <v>2020</v>
      </c>
      <c r="E504" s="1">
        <v>219</v>
      </c>
      <c r="F504" s="1">
        <v>274</v>
      </c>
      <c r="G504" s="5">
        <f t="shared" si="29"/>
        <v>0.7992700729927007</v>
      </c>
      <c r="H504" s="5">
        <f t="shared" si="30"/>
        <v>0.75184220206445396</v>
      </c>
      <c r="I504" s="5">
        <f t="shared" si="31"/>
        <v>0.84669794392094744</v>
      </c>
      <c r="J504" s="20" t="s">
        <v>244</v>
      </c>
    </row>
    <row r="505" spans="1:10" ht="24" x14ac:dyDescent="0.25">
      <c r="A505" s="18" t="s">
        <v>89</v>
      </c>
      <c r="B505" s="2" t="s">
        <v>90</v>
      </c>
      <c r="C505" s="2" t="s">
        <v>90</v>
      </c>
      <c r="D505" s="1">
        <v>2020</v>
      </c>
      <c r="E505" s="1"/>
      <c r="F505" s="1"/>
      <c r="G505" s="5" t="str">
        <f t="shared" ref="G505:G538" si="35">IF(F505="","-",E505/F505)</f>
        <v>-</v>
      </c>
      <c r="H505" s="5" t="str">
        <f t="shared" ref="H505:H608" si="36">IFERROR(IF($G505-1.96*SQRT($G505*(1-$G505)/$F505)&lt;0,0,$G505-1.96*SQRT($G505*(1-$G505)/$F505)),"-")</f>
        <v>-</v>
      </c>
      <c r="I505" s="5" t="str">
        <f t="shared" ref="I505:I608" si="37">IFERROR(IF($G505+1.96*SQRT($G505*(1-$G505)/$F505)&gt;1,1,$G505+1.96*SQRT($G505*(1-$G505)/$F505)),"-")</f>
        <v>-</v>
      </c>
      <c r="J505" s="20" t="s">
        <v>244</v>
      </c>
    </row>
    <row r="506" spans="1:10" ht="24" x14ac:dyDescent="0.25">
      <c r="A506" s="18" t="s">
        <v>89</v>
      </c>
      <c r="B506" s="2" t="s">
        <v>90</v>
      </c>
      <c r="C506" s="6" t="s">
        <v>91</v>
      </c>
      <c r="D506" s="1">
        <v>2020</v>
      </c>
      <c r="E506" s="1">
        <v>11</v>
      </c>
      <c r="F506" s="1">
        <v>48</v>
      </c>
      <c r="G506" s="5">
        <f t="shared" si="35"/>
        <v>0.22916666666666666</v>
      </c>
      <c r="H506" s="5">
        <f t="shared" si="36"/>
        <v>0.11026404787872898</v>
      </c>
      <c r="I506" s="5">
        <f t="shared" si="37"/>
        <v>0.34806928545460436</v>
      </c>
      <c r="J506" s="20" t="s">
        <v>244</v>
      </c>
    </row>
    <row r="507" spans="1:10" ht="24" x14ac:dyDescent="0.25">
      <c r="A507" s="18" t="s">
        <v>89</v>
      </c>
      <c r="B507" s="2" t="s">
        <v>90</v>
      </c>
      <c r="C507" s="6" t="s">
        <v>92</v>
      </c>
      <c r="D507" s="1">
        <v>2020</v>
      </c>
      <c r="E507" s="1">
        <v>8</v>
      </c>
      <c r="F507" s="1">
        <v>48</v>
      </c>
      <c r="G507" s="5">
        <f t="shared" si="35"/>
        <v>0.16666666666666666</v>
      </c>
      <c r="H507" s="5">
        <f t="shared" si="36"/>
        <v>6.1235453353242528E-2</v>
      </c>
      <c r="I507" s="5">
        <f t="shared" si="37"/>
        <v>0.27209787998009077</v>
      </c>
      <c r="J507" s="20" t="s">
        <v>244</v>
      </c>
    </row>
    <row r="508" spans="1:10" ht="24" x14ac:dyDescent="0.25">
      <c r="A508" s="18" t="s">
        <v>89</v>
      </c>
      <c r="B508" s="2" t="s">
        <v>90</v>
      </c>
      <c r="C508" s="6" t="s">
        <v>93</v>
      </c>
      <c r="D508" s="1">
        <v>2020</v>
      </c>
      <c r="E508" s="1">
        <v>6</v>
      </c>
      <c r="F508" s="1">
        <v>48</v>
      </c>
      <c r="G508" s="5">
        <f t="shared" si="35"/>
        <v>0.125</v>
      </c>
      <c r="H508" s="5">
        <f t="shared" si="36"/>
        <v>3.1439079561318264E-2</v>
      </c>
      <c r="I508" s="5">
        <f t="shared" si="37"/>
        <v>0.21856092043868175</v>
      </c>
      <c r="J508" s="20" t="s">
        <v>244</v>
      </c>
    </row>
    <row r="509" spans="1:10" ht="24" x14ac:dyDescent="0.25">
      <c r="A509" s="18" t="s">
        <v>89</v>
      </c>
      <c r="B509" s="2" t="s">
        <v>90</v>
      </c>
      <c r="C509" s="6" t="s">
        <v>94</v>
      </c>
      <c r="D509" s="1">
        <v>2020</v>
      </c>
      <c r="E509" s="1">
        <v>2</v>
      </c>
      <c r="F509" s="1">
        <v>48</v>
      </c>
      <c r="G509" s="5">
        <f t="shared" si="35"/>
        <v>4.1666666666666664E-2</v>
      </c>
      <c r="H509" s="5">
        <f t="shared" si="36"/>
        <v>0</v>
      </c>
      <c r="I509" s="5">
        <f t="shared" si="37"/>
        <v>9.8197856844859113E-2</v>
      </c>
      <c r="J509" s="20" t="s">
        <v>244</v>
      </c>
    </row>
    <row r="510" spans="1:10" ht="24" x14ac:dyDescent="0.25">
      <c r="A510" s="18" t="s">
        <v>89</v>
      </c>
      <c r="B510" s="2" t="s">
        <v>90</v>
      </c>
      <c r="C510" s="6" t="s">
        <v>95</v>
      </c>
      <c r="D510" s="1">
        <v>2020</v>
      </c>
      <c r="E510" s="1">
        <v>1</v>
      </c>
      <c r="F510" s="1">
        <v>6</v>
      </c>
      <c r="G510" s="5">
        <f t="shared" si="35"/>
        <v>0.16666666666666666</v>
      </c>
      <c r="H510" s="5">
        <f t="shared" si="36"/>
        <v>0</v>
      </c>
      <c r="I510" s="5">
        <f t="shared" si="37"/>
        <v>0.4648711701972571</v>
      </c>
      <c r="J510" s="20" t="s">
        <v>244</v>
      </c>
    </row>
    <row r="511" spans="1:10" ht="24" x14ac:dyDescent="0.25">
      <c r="A511" s="18" t="s">
        <v>89</v>
      </c>
      <c r="B511" s="2" t="s">
        <v>90</v>
      </c>
      <c r="C511" s="6" t="s">
        <v>96</v>
      </c>
      <c r="D511" s="1">
        <v>2020</v>
      </c>
      <c r="E511" s="1">
        <v>1</v>
      </c>
      <c r="F511" s="1">
        <v>6</v>
      </c>
      <c r="G511" s="5">
        <f t="shared" si="35"/>
        <v>0.16666666666666666</v>
      </c>
      <c r="H511" s="5">
        <f t="shared" si="36"/>
        <v>0</v>
      </c>
      <c r="I511" s="5">
        <f t="shared" si="37"/>
        <v>0.4648711701972571</v>
      </c>
      <c r="J511" s="20" t="s">
        <v>244</v>
      </c>
    </row>
    <row r="512" spans="1:10" ht="24" x14ac:dyDescent="0.25">
      <c r="A512" s="18" t="s">
        <v>89</v>
      </c>
      <c r="B512" s="2" t="s">
        <v>90</v>
      </c>
      <c r="C512" s="6" t="s">
        <v>97</v>
      </c>
      <c r="D512" s="1">
        <v>2020</v>
      </c>
      <c r="E512" s="1">
        <v>2</v>
      </c>
      <c r="F512" s="1">
        <v>6</v>
      </c>
      <c r="G512" s="5">
        <f t="shared" si="35"/>
        <v>0.33333333333333331</v>
      </c>
      <c r="H512" s="5">
        <f t="shared" si="36"/>
        <v>0</v>
      </c>
      <c r="I512" s="5">
        <f t="shared" si="37"/>
        <v>0.71053550920388875</v>
      </c>
      <c r="J512" s="20" t="s">
        <v>244</v>
      </c>
    </row>
    <row r="513" spans="1:10" ht="24" x14ac:dyDescent="0.25">
      <c r="A513" s="18" t="s">
        <v>89</v>
      </c>
      <c r="B513" s="2" t="s">
        <v>90</v>
      </c>
      <c r="C513" s="6" t="s">
        <v>98</v>
      </c>
      <c r="D513" s="1">
        <v>2020</v>
      </c>
      <c r="E513" s="1">
        <v>1</v>
      </c>
      <c r="F513" s="1">
        <v>6</v>
      </c>
      <c r="G513" s="5">
        <f t="shared" si="35"/>
        <v>0.16666666666666666</v>
      </c>
      <c r="H513" s="5">
        <f t="shared" si="36"/>
        <v>0</v>
      </c>
      <c r="I513" s="5">
        <f t="shared" si="37"/>
        <v>0.4648711701972571</v>
      </c>
      <c r="J513" s="20" t="s">
        <v>244</v>
      </c>
    </row>
    <row r="514" spans="1:10" ht="24" x14ac:dyDescent="0.25">
      <c r="A514" s="18" t="s">
        <v>89</v>
      </c>
      <c r="B514" s="2" t="s">
        <v>90</v>
      </c>
      <c r="C514" s="6" t="s">
        <v>99</v>
      </c>
      <c r="D514" s="1">
        <v>2020</v>
      </c>
      <c r="E514" s="1">
        <v>12</v>
      </c>
      <c r="F514" s="1">
        <v>54</v>
      </c>
      <c r="G514" s="5">
        <f t="shared" si="35"/>
        <v>0.22222222222222221</v>
      </c>
      <c r="H514" s="5">
        <f t="shared" si="36"/>
        <v>0.11133520540600683</v>
      </c>
      <c r="I514" s="5">
        <f t="shared" si="37"/>
        <v>0.33310923903843759</v>
      </c>
      <c r="J514" s="20" t="s">
        <v>244</v>
      </c>
    </row>
    <row r="515" spans="1:10" ht="24" x14ac:dyDescent="0.25">
      <c r="A515" s="18" t="s">
        <v>89</v>
      </c>
      <c r="B515" s="2" t="s">
        <v>90</v>
      </c>
      <c r="C515" s="6" t="s">
        <v>100</v>
      </c>
      <c r="D515" s="1">
        <v>2020</v>
      </c>
      <c r="E515" s="1">
        <v>9</v>
      </c>
      <c r="F515" s="1">
        <v>54</v>
      </c>
      <c r="G515" s="5">
        <f t="shared" si="35"/>
        <v>0.16666666666666666</v>
      </c>
      <c r="H515" s="5">
        <f t="shared" si="36"/>
        <v>6.7265165489803172E-2</v>
      </c>
      <c r="I515" s="5">
        <f t="shared" si="37"/>
        <v>0.26606816784353016</v>
      </c>
      <c r="J515" s="20" t="s">
        <v>244</v>
      </c>
    </row>
    <row r="516" spans="1:10" ht="24" x14ac:dyDescent="0.25">
      <c r="A516" s="18" t="s">
        <v>89</v>
      </c>
      <c r="B516" s="2" t="s">
        <v>90</v>
      </c>
      <c r="C516" s="6" t="s">
        <v>101</v>
      </c>
      <c r="D516" s="1">
        <v>2020</v>
      </c>
      <c r="E516" s="1">
        <v>8</v>
      </c>
      <c r="F516" s="1">
        <v>54</v>
      </c>
      <c r="G516" s="5">
        <f t="shared" si="35"/>
        <v>0.14814814814814814</v>
      </c>
      <c r="H516" s="5">
        <f t="shared" si="36"/>
        <v>5.3395939736779294E-2</v>
      </c>
      <c r="I516" s="5">
        <f t="shared" si="37"/>
        <v>0.24290035655951697</v>
      </c>
      <c r="J516" s="20" t="s">
        <v>244</v>
      </c>
    </row>
    <row r="517" spans="1:10" ht="24" x14ac:dyDescent="0.25">
      <c r="A517" s="18" t="s">
        <v>89</v>
      </c>
      <c r="B517" s="2" t="s">
        <v>90</v>
      </c>
      <c r="C517" s="6" t="s">
        <v>102</v>
      </c>
      <c r="D517" s="1">
        <v>2020</v>
      </c>
      <c r="E517" s="1">
        <v>3</v>
      </c>
      <c r="F517" s="1">
        <v>54</v>
      </c>
      <c r="G517" s="5">
        <f t="shared" si="35"/>
        <v>5.5555555555555552E-2</v>
      </c>
      <c r="H517" s="5">
        <f t="shared" si="36"/>
        <v>0</v>
      </c>
      <c r="I517" s="5">
        <f t="shared" si="37"/>
        <v>0.11665132617033849</v>
      </c>
      <c r="J517" s="20" t="s">
        <v>244</v>
      </c>
    </row>
    <row r="518" spans="1:10" ht="24" x14ac:dyDescent="0.25">
      <c r="A518" s="18" t="s">
        <v>103</v>
      </c>
      <c r="B518" s="2" t="s">
        <v>104</v>
      </c>
      <c r="C518" s="2" t="s">
        <v>104</v>
      </c>
      <c r="D518" s="1">
        <v>2020</v>
      </c>
      <c r="E518" s="1"/>
      <c r="F518" s="1"/>
      <c r="G518" s="5" t="str">
        <f t="shared" si="35"/>
        <v>-</v>
      </c>
      <c r="H518" s="5" t="str">
        <f t="shared" si="36"/>
        <v>-</v>
      </c>
      <c r="I518" s="5" t="str">
        <f t="shared" si="37"/>
        <v>-</v>
      </c>
      <c r="J518" s="20" t="s">
        <v>244</v>
      </c>
    </row>
    <row r="519" spans="1:10" ht="24" x14ac:dyDescent="0.25">
      <c r="A519" s="18" t="s">
        <v>103</v>
      </c>
      <c r="B519" s="2" t="s">
        <v>104</v>
      </c>
      <c r="C519" s="6" t="s">
        <v>105</v>
      </c>
      <c r="D519" s="1">
        <v>2020</v>
      </c>
      <c r="E519" s="1">
        <v>374</v>
      </c>
      <c r="F519" s="1">
        <v>411</v>
      </c>
      <c r="G519" s="5">
        <f t="shared" si="35"/>
        <v>0.90997566909975669</v>
      </c>
      <c r="H519" s="5">
        <f t="shared" si="36"/>
        <v>0.88230434113725476</v>
      </c>
      <c r="I519" s="5">
        <f t="shared" si="37"/>
        <v>0.93764699706225862</v>
      </c>
      <c r="J519" s="20" t="s">
        <v>244</v>
      </c>
    </row>
    <row r="520" spans="1:10" ht="24" x14ac:dyDescent="0.25">
      <c r="A520" s="18" t="s">
        <v>103</v>
      </c>
      <c r="B520" s="2" t="s">
        <v>104</v>
      </c>
      <c r="C520" s="7" t="s">
        <v>106</v>
      </c>
      <c r="D520" s="1">
        <v>2020</v>
      </c>
      <c r="E520" s="1">
        <v>114</v>
      </c>
      <c r="F520" s="1">
        <v>411</v>
      </c>
      <c r="G520" s="5">
        <f t="shared" si="35"/>
        <v>0.27737226277372262</v>
      </c>
      <c r="H520" s="5">
        <f t="shared" si="36"/>
        <v>0.23408860158355921</v>
      </c>
      <c r="I520" s="5">
        <f t="shared" si="37"/>
        <v>0.32065592396388604</v>
      </c>
      <c r="J520" s="20" t="s">
        <v>244</v>
      </c>
    </row>
    <row r="521" spans="1:10" ht="24" x14ac:dyDescent="0.25">
      <c r="A521" s="18" t="s">
        <v>103</v>
      </c>
      <c r="B521" s="2" t="s">
        <v>104</v>
      </c>
      <c r="C521" s="7" t="s">
        <v>243</v>
      </c>
      <c r="D521" s="1">
        <v>2020</v>
      </c>
      <c r="E521" s="1">
        <v>256</v>
      </c>
      <c r="F521" s="1">
        <v>411</v>
      </c>
      <c r="G521" s="5">
        <f t="shared" si="35"/>
        <v>0.62287104622871048</v>
      </c>
      <c r="H521" s="5">
        <f t="shared" si="36"/>
        <v>0.57601354014058015</v>
      </c>
      <c r="I521" s="5">
        <f t="shared" si="37"/>
        <v>0.66972855231684081</v>
      </c>
      <c r="J521" s="20" t="s">
        <v>244</v>
      </c>
    </row>
    <row r="522" spans="1:10" ht="24" x14ac:dyDescent="0.25">
      <c r="A522" s="18" t="s">
        <v>103</v>
      </c>
      <c r="B522" s="2" t="s">
        <v>104</v>
      </c>
      <c r="C522" s="6" t="s">
        <v>108</v>
      </c>
      <c r="D522" s="1">
        <v>2020</v>
      </c>
      <c r="E522" s="1">
        <v>206</v>
      </c>
      <c r="F522" s="1">
        <v>411</v>
      </c>
      <c r="G522" s="5">
        <f t="shared" si="35"/>
        <v>0.5012165450121655</v>
      </c>
      <c r="H522" s="5">
        <f t="shared" si="36"/>
        <v>0.4528768529771614</v>
      </c>
      <c r="I522" s="5">
        <f t="shared" si="37"/>
        <v>0.5495562370471696</v>
      </c>
      <c r="J522" s="20" t="s">
        <v>244</v>
      </c>
    </row>
    <row r="523" spans="1:10" ht="24" x14ac:dyDescent="0.25">
      <c r="A523" s="18" t="s">
        <v>103</v>
      </c>
      <c r="B523" s="2" t="s">
        <v>104</v>
      </c>
      <c r="C523" s="6" t="s">
        <v>109</v>
      </c>
      <c r="D523" s="1">
        <v>2020</v>
      </c>
      <c r="E523" s="1">
        <v>260</v>
      </c>
      <c r="F523" s="1">
        <v>411</v>
      </c>
      <c r="G523" s="5">
        <f t="shared" si="35"/>
        <v>0.63260340632603407</v>
      </c>
      <c r="H523" s="5">
        <f t="shared" si="36"/>
        <v>0.58599454573966414</v>
      </c>
      <c r="I523" s="5">
        <f t="shared" si="37"/>
        <v>0.67921226691240399</v>
      </c>
      <c r="J523" s="20" t="s">
        <v>244</v>
      </c>
    </row>
    <row r="524" spans="1:10" ht="36" x14ac:dyDescent="0.25">
      <c r="A524" s="18" t="s">
        <v>110</v>
      </c>
      <c r="B524" s="2" t="s">
        <v>111</v>
      </c>
      <c r="C524" s="2" t="s">
        <v>111</v>
      </c>
      <c r="D524" s="1">
        <v>2020</v>
      </c>
      <c r="E524" s="1"/>
      <c r="F524" s="1"/>
      <c r="G524" s="5" t="str">
        <f t="shared" si="35"/>
        <v>-</v>
      </c>
      <c r="H524" s="5" t="str">
        <f t="shared" si="36"/>
        <v>-</v>
      </c>
      <c r="I524" s="5" t="str">
        <f t="shared" si="37"/>
        <v>-</v>
      </c>
      <c r="J524" s="20" t="s">
        <v>244</v>
      </c>
    </row>
    <row r="525" spans="1:10" ht="36" x14ac:dyDescent="0.25">
      <c r="A525" s="18" t="s">
        <v>110</v>
      </c>
      <c r="B525" s="2" t="s">
        <v>111</v>
      </c>
      <c r="C525" s="6" t="s">
        <v>112</v>
      </c>
      <c r="D525" s="1">
        <v>2020</v>
      </c>
      <c r="E525" s="1">
        <v>751</v>
      </c>
      <c r="F525" s="1">
        <v>1579</v>
      </c>
      <c r="G525" s="5">
        <f t="shared" si="35"/>
        <v>0.47561747941735277</v>
      </c>
      <c r="H525" s="5">
        <f t="shared" si="36"/>
        <v>0.45098443935122751</v>
      </c>
      <c r="I525" s="5">
        <f t="shared" si="37"/>
        <v>0.50025051948347798</v>
      </c>
      <c r="J525" s="20" t="s">
        <v>244</v>
      </c>
    </row>
    <row r="526" spans="1:10" ht="36" x14ac:dyDescent="0.25">
      <c r="A526" s="18" t="s">
        <v>110</v>
      </c>
      <c r="B526" s="2" t="s">
        <v>111</v>
      </c>
      <c r="C526" s="6" t="s">
        <v>113</v>
      </c>
      <c r="D526" s="1">
        <v>2020</v>
      </c>
      <c r="E526" s="1">
        <v>91</v>
      </c>
      <c r="F526" s="1">
        <v>168</v>
      </c>
      <c r="G526" s="5">
        <f t="shared" si="35"/>
        <v>0.54166666666666663</v>
      </c>
      <c r="H526" s="5">
        <f t="shared" si="36"/>
        <v>0.46632101256112057</v>
      </c>
      <c r="I526" s="5">
        <f t="shared" si="37"/>
        <v>0.61701232077221269</v>
      </c>
      <c r="J526" s="20" t="s">
        <v>244</v>
      </c>
    </row>
    <row r="527" spans="1:10" ht="36" x14ac:dyDescent="0.25">
      <c r="A527" s="18" t="s">
        <v>110</v>
      </c>
      <c r="B527" s="2" t="s">
        <v>111</v>
      </c>
      <c r="C527" s="6" t="s">
        <v>114</v>
      </c>
      <c r="D527" s="1">
        <v>2020</v>
      </c>
      <c r="E527" s="1">
        <v>8</v>
      </c>
      <c r="F527" s="1">
        <v>10</v>
      </c>
      <c r="G527" s="5">
        <f t="shared" si="35"/>
        <v>0.8</v>
      </c>
      <c r="H527" s="5">
        <f t="shared" si="36"/>
        <v>0.55207743144279919</v>
      </c>
      <c r="I527" s="5">
        <f t="shared" si="37"/>
        <v>1</v>
      </c>
      <c r="J527" s="20" t="s">
        <v>244</v>
      </c>
    </row>
    <row r="528" spans="1:10" ht="36" x14ac:dyDescent="0.25">
      <c r="A528" s="18" t="s">
        <v>110</v>
      </c>
      <c r="B528" s="2" t="s">
        <v>111</v>
      </c>
      <c r="C528" s="6" t="s">
        <v>59</v>
      </c>
      <c r="D528" s="1">
        <v>2020</v>
      </c>
      <c r="E528" s="1">
        <v>850</v>
      </c>
      <c r="F528" s="1">
        <v>1757</v>
      </c>
      <c r="G528" s="5">
        <f t="shared" si="35"/>
        <v>0.48377916903813317</v>
      </c>
      <c r="H528" s="5">
        <f t="shared" si="36"/>
        <v>0.46041170755547456</v>
      </c>
      <c r="I528" s="5">
        <f t="shared" si="37"/>
        <v>0.50714663052079179</v>
      </c>
      <c r="J528" s="20" t="s">
        <v>244</v>
      </c>
    </row>
    <row r="529" spans="1:10" ht="36" x14ac:dyDescent="0.25">
      <c r="A529" s="18" t="s">
        <v>115</v>
      </c>
      <c r="B529" s="2" t="s">
        <v>116</v>
      </c>
      <c r="C529" s="2" t="s">
        <v>116</v>
      </c>
      <c r="D529" s="1">
        <v>2020</v>
      </c>
      <c r="E529" s="1"/>
      <c r="F529" s="1"/>
      <c r="G529" s="5" t="str">
        <f t="shared" si="35"/>
        <v>-</v>
      </c>
      <c r="H529" s="5" t="str">
        <f t="shared" si="36"/>
        <v>-</v>
      </c>
      <c r="I529" s="5" t="str">
        <f t="shared" si="37"/>
        <v>-</v>
      </c>
      <c r="J529" s="20" t="s">
        <v>244</v>
      </c>
    </row>
    <row r="530" spans="1:10" ht="36" x14ac:dyDescent="0.25">
      <c r="A530" s="18" t="s">
        <v>115</v>
      </c>
      <c r="B530" s="2" t="s">
        <v>116</v>
      </c>
      <c r="C530" s="6" t="s">
        <v>117</v>
      </c>
      <c r="D530" s="1">
        <v>2020</v>
      </c>
      <c r="E530" s="1">
        <v>849</v>
      </c>
      <c r="F530" s="1">
        <v>1323</v>
      </c>
      <c r="G530" s="5">
        <f t="shared" si="35"/>
        <v>0.64172335600907027</v>
      </c>
      <c r="H530" s="5">
        <f t="shared" si="36"/>
        <v>0.61588533059693951</v>
      </c>
      <c r="I530" s="5">
        <f t="shared" si="37"/>
        <v>0.66756138142120103</v>
      </c>
      <c r="J530" s="20" t="s">
        <v>244</v>
      </c>
    </row>
    <row r="531" spans="1:10" ht="36" x14ac:dyDescent="0.25">
      <c r="A531" s="18" t="s">
        <v>115</v>
      </c>
      <c r="B531" s="2" t="s">
        <v>116</v>
      </c>
      <c r="C531" s="6" t="s">
        <v>118</v>
      </c>
      <c r="D531" s="1">
        <v>2020</v>
      </c>
      <c r="E531" s="1">
        <v>629</v>
      </c>
      <c r="F531" s="1">
        <v>849</v>
      </c>
      <c r="G531" s="5">
        <f t="shared" si="35"/>
        <v>0.74087161366313314</v>
      </c>
      <c r="H531" s="5">
        <f t="shared" si="36"/>
        <v>0.71139814844948446</v>
      </c>
      <c r="I531" s="5">
        <f t="shared" si="37"/>
        <v>0.77034507887678183</v>
      </c>
      <c r="J531" s="20" t="s">
        <v>244</v>
      </c>
    </row>
    <row r="532" spans="1:10" ht="36" x14ac:dyDescent="0.25">
      <c r="A532" s="18" t="s">
        <v>119</v>
      </c>
      <c r="B532" s="2" t="s">
        <v>120</v>
      </c>
      <c r="C532" s="2" t="s">
        <v>120</v>
      </c>
      <c r="D532" s="1">
        <v>2020</v>
      </c>
      <c r="E532" s="1"/>
      <c r="F532" s="1"/>
      <c r="G532" s="5" t="str">
        <f t="shared" si="35"/>
        <v>-</v>
      </c>
      <c r="H532" s="5" t="str">
        <f t="shared" si="36"/>
        <v>-</v>
      </c>
      <c r="I532" s="5" t="str">
        <f t="shared" si="37"/>
        <v>-</v>
      </c>
      <c r="J532" s="20" t="s">
        <v>244</v>
      </c>
    </row>
    <row r="533" spans="1:10" ht="36" x14ac:dyDescent="0.25">
      <c r="A533" s="18" t="s">
        <v>119</v>
      </c>
      <c r="B533" s="2" t="s">
        <v>120</v>
      </c>
      <c r="C533" s="6" t="s">
        <v>121</v>
      </c>
      <c r="D533" s="1">
        <v>2020</v>
      </c>
      <c r="E533" s="1">
        <v>419</v>
      </c>
      <c r="F533" s="1">
        <v>595</v>
      </c>
      <c r="G533" s="5">
        <f t="shared" si="35"/>
        <v>0.70420168067226896</v>
      </c>
      <c r="H533" s="5">
        <f t="shared" si="36"/>
        <v>0.66752888927118847</v>
      </c>
      <c r="I533" s="5">
        <f t="shared" si="37"/>
        <v>0.74087447207334944</v>
      </c>
      <c r="J533" s="20" t="s">
        <v>244</v>
      </c>
    </row>
    <row r="534" spans="1:10" ht="36" x14ac:dyDescent="0.25">
      <c r="A534" s="18" t="s">
        <v>119</v>
      </c>
      <c r="B534" s="2" t="s">
        <v>120</v>
      </c>
      <c r="C534" s="6" t="s">
        <v>122</v>
      </c>
      <c r="D534" s="1">
        <v>2020</v>
      </c>
      <c r="E534" s="1">
        <v>303</v>
      </c>
      <c r="F534" s="1">
        <v>595</v>
      </c>
      <c r="G534" s="5">
        <f t="shared" si="35"/>
        <v>0.50924369747899156</v>
      </c>
      <c r="H534" s="5">
        <f t="shared" si="36"/>
        <v>0.4690744808095017</v>
      </c>
      <c r="I534" s="5">
        <f t="shared" si="37"/>
        <v>0.54941291414848148</v>
      </c>
      <c r="J534" s="20" t="s">
        <v>244</v>
      </c>
    </row>
    <row r="535" spans="1:10" ht="36" x14ac:dyDescent="0.25">
      <c r="A535" s="18" t="s">
        <v>123</v>
      </c>
      <c r="B535" s="2" t="s">
        <v>124</v>
      </c>
      <c r="C535" s="2" t="s">
        <v>124</v>
      </c>
      <c r="D535" s="1">
        <v>2020</v>
      </c>
      <c r="E535" s="1"/>
      <c r="F535" s="1"/>
      <c r="G535" s="5" t="str">
        <f t="shared" si="35"/>
        <v>-</v>
      </c>
      <c r="H535" s="5" t="str">
        <f t="shared" si="36"/>
        <v>-</v>
      </c>
      <c r="I535" s="5" t="str">
        <f t="shared" si="37"/>
        <v>-</v>
      </c>
      <c r="J535" s="20" t="s">
        <v>244</v>
      </c>
    </row>
    <row r="536" spans="1:10" ht="36" x14ac:dyDescent="0.25">
      <c r="A536" s="18" t="s">
        <v>123</v>
      </c>
      <c r="B536" s="2" t="s">
        <v>124</v>
      </c>
      <c r="C536" s="6" t="s">
        <v>125</v>
      </c>
      <c r="D536" s="1">
        <v>2020</v>
      </c>
      <c r="E536" s="1">
        <v>43</v>
      </c>
      <c r="F536" s="1">
        <v>85</v>
      </c>
      <c r="G536" s="5">
        <f t="shared" si="35"/>
        <v>0.50588235294117645</v>
      </c>
      <c r="H536" s="5">
        <f t="shared" si="36"/>
        <v>0.3995937849839204</v>
      </c>
      <c r="I536" s="5">
        <f t="shared" si="37"/>
        <v>0.6121709208984325</v>
      </c>
      <c r="J536" s="20" t="s">
        <v>244</v>
      </c>
    </row>
    <row r="537" spans="1:10" ht="36" x14ac:dyDescent="0.25">
      <c r="A537" s="18" t="s">
        <v>123</v>
      </c>
      <c r="B537" s="2" t="s">
        <v>124</v>
      </c>
      <c r="C537" s="6" t="s">
        <v>126</v>
      </c>
      <c r="D537" s="1">
        <v>2020</v>
      </c>
      <c r="E537" s="1">
        <v>17</v>
      </c>
      <c r="F537" s="1">
        <v>28</v>
      </c>
      <c r="G537" s="5">
        <f t="shared" si="35"/>
        <v>0.6071428571428571</v>
      </c>
      <c r="H537" s="5">
        <f t="shared" si="36"/>
        <v>0.42624233199160166</v>
      </c>
      <c r="I537" s="5">
        <f t="shared" si="37"/>
        <v>0.78804338229411253</v>
      </c>
      <c r="J537" s="20" t="s">
        <v>244</v>
      </c>
    </row>
    <row r="538" spans="1:10" ht="48" x14ac:dyDescent="0.25">
      <c r="A538" s="18" t="s">
        <v>127</v>
      </c>
      <c r="B538" s="8" t="s">
        <v>128</v>
      </c>
      <c r="C538" s="8" t="s">
        <v>128</v>
      </c>
      <c r="D538" s="1">
        <v>2020</v>
      </c>
      <c r="E538" s="1"/>
      <c r="F538" s="1"/>
      <c r="G538" s="5" t="str">
        <f t="shared" si="35"/>
        <v>-</v>
      </c>
      <c r="H538" s="5" t="str">
        <f t="shared" si="36"/>
        <v>-</v>
      </c>
      <c r="I538" s="5" t="str">
        <f t="shared" si="37"/>
        <v>-</v>
      </c>
      <c r="J538" s="20" t="s">
        <v>244</v>
      </c>
    </row>
    <row r="539" spans="1:10" ht="48" x14ac:dyDescent="0.25">
      <c r="A539" s="18" t="s">
        <v>127</v>
      </c>
      <c r="B539" s="8" t="s">
        <v>128</v>
      </c>
      <c r="C539" s="6" t="s">
        <v>129</v>
      </c>
      <c r="D539" s="1">
        <v>2020</v>
      </c>
      <c r="E539" s="1">
        <v>0</v>
      </c>
      <c r="F539" s="1">
        <v>0</v>
      </c>
      <c r="G539" s="5">
        <v>0</v>
      </c>
      <c r="H539" s="5">
        <v>0</v>
      </c>
      <c r="I539" s="5">
        <v>0</v>
      </c>
      <c r="J539" s="20" t="s">
        <v>244</v>
      </c>
    </row>
    <row r="540" spans="1:10" ht="48" x14ac:dyDescent="0.25">
      <c r="A540" s="18" t="s">
        <v>127</v>
      </c>
      <c r="B540" s="8" t="s">
        <v>128</v>
      </c>
      <c r="C540" s="6" t="s">
        <v>130</v>
      </c>
      <c r="D540" s="1">
        <v>2020</v>
      </c>
      <c r="E540" s="1">
        <v>0</v>
      </c>
      <c r="F540" s="1">
        <v>0</v>
      </c>
      <c r="G540" s="5">
        <v>0</v>
      </c>
      <c r="H540" s="5">
        <v>0</v>
      </c>
      <c r="I540" s="5">
        <v>0</v>
      </c>
      <c r="J540" s="20" t="s">
        <v>244</v>
      </c>
    </row>
    <row r="541" spans="1:10" ht="48" x14ac:dyDescent="0.25">
      <c r="A541" s="18" t="s">
        <v>127</v>
      </c>
      <c r="B541" s="8" t="s">
        <v>128</v>
      </c>
      <c r="C541" s="6" t="s">
        <v>131</v>
      </c>
      <c r="D541" s="1">
        <v>2020</v>
      </c>
      <c r="E541" s="1">
        <v>19</v>
      </c>
      <c r="F541" s="1">
        <v>26</v>
      </c>
      <c r="G541" s="5">
        <f t="shared" ref="G541:G604" si="38">IF(F541="","-",E541/F541)</f>
        <v>0.73076923076923073</v>
      </c>
      <c r="H541" s="5">
        <f t="shared" si="36"/>
        <v>0.56027021752154582</v>
      </c>
      <c r="I541" s="5">
        <f t="shared" si="37"/>
        <v>0.90126824401691563</v>
      </c>
      <c r="J541" s="20" t="s">
        <v>244</v>
      </c>
    </row>
    <row r="542" spans="1:10" ht="48" x14ac:dyDescent="0.25">
      <c r="A542" s="18" t="s">
        <v>127</v>
      </c>
      <c r="B542" s="8" t="s">
        <v>128</v>
      </c>
      <c r="C542" s="6" t="s">
        <v>132</v>
      </c>
      <c r="D542" s="1">
        <v>2020</v>
      </c>
      <c r="E542" s="1">
        <v>16</v>
      </c>
      <c r="F542" s="1">
        <v>26</v>
      </c>
      <c r="G542" s="5">
        <f t="shared" si="38"/>
        <v>0.61538461538461542</v>
      </c>
      <c r="H542" s="5">
        <f t="shared" si="36"/>
        <v>0.42837840015780881</v>
      </c>
      <c r="I542" s="5">
        <f t="shared" si="37"/>
        <v>0.80239083061142202</v>
      </c>
      <c r="J542" s="20" t="s">
        <v>244</v>
      </c>
    </row>
    <row r="543" spans="1:10" ht="48" x14ac:dyDescent="0.25">
      <c r="A543" s="18" t="s">
        <v>127</v>
      </c>
      <c r="B543" s="8" t="s">
        <v>128</v>
      </c>
      <c r="C543" s="6" t="s">
        <v>133</v>
      </c>
      <c r="D543" s="1">
        <v>2020</v>
      </c>
      <c r="E543" s="1">
        <v>0</v>
      </c>
      <c r="F543" s="1">
        <v>0</v>
      </c>
      <c r="G543" s="5">
        <v>0</v>
      </c>
      <c r="H543" s="5">
        <v>0</v>
      </c>
      <c r="I543" s="5">
        <v>0</v>
      </c>
      <c r="J543" s="20" t="s">
        <v>244</v>
      </c>
    </row>
    <row r="544" spans="1:10" ht="48" x14ac:dyDescent="0.25">
      <c r="A544" s="18" t="s">
        <v>127</v>
      </c>
      <c r="B544" s="8" t="s">
        <v>128</v>
      </c>
      <c r="C544" s="6" t="s">
        <v>134</v>
      </c>
      <c r="D544" s="1">
        <v>2020</v>
      </c>
      <c r="E544" s="1">
        <v>0</v>
      </c>
      <c r="F544" s="1">
        <v>0</v>
      </c>
      <c r="G544" s="5">
        <v>0</v>
      </c>
      <c r="H544" s="5">
        <v>0</v>
      </c>
      <c r="I544" s="5">
        <v>0</v>
      </c>
      <c r="J544" s="20" t="s">
        <v>244</v>
      </c>
    </row>
    <row r="545" spans="1:10" ht="48" x14ac:dyDescent="0.25">
      <c r="A545" s="18" t="s">
        <v>127</v>
      </c>
      <c r="B545" s="8" t="s">
        <v>128</v>
      </c>
      <c r="C545" s="6" t="s">
        <v>135</v>
      </c>
      <c r="D545" s="1">
        <v>2020</v>
      </c>
      <c r="E545" s="1">
        <v>19</v>
      </c>
      <c r="F545" s="1">
        <v>26</v>
      </c>
      <c r="G545" s="5">
        <f t="shared" si="38"/>
        <v>0.73076923076923073</v>
      </c>
      <c r="H545" s="5">
        <f t="shared" si="36"/>
        <v>0.56027021752154582</v>
      </c>
      <c r="I545" s="5">
        <f t="shared" si="37"/>
        <v>0.90126824401691563</v>
      </c>
      <c r="J545" s="20" t="s">
        <v>244</v>
      </c>
    </row>
    <row r="546" spans="1:10" ht="48" x14ac:dyDescent="0.25">
      <c r="A546" s="18" t="s">
        <v>127</v>
      </c>
      <c r="B546" s="8" t="s">
        <v>128</v>
      </c>
      <c r="C546" s="6" t="s">
        <v>136</v>
      </c>
      <c r="D546" s="1">
        <v>2020</v>
      </c>
      <c r="E546" s="1">
        <v>16</v>
      </c>
      <c r="F546" s="1">
        <v>26</v>
      </c>
      <c r="G546" s="5">
        <f t="shared" si="38"/>
        <v>0.61538461538461542</v>
      </c>
      <c r="H546" s="5">
        <f t="shared" si="36"/>
        <v>0.42837840015780881</v>
      </c>
      <c r="I546" s="5">
        <f t="shared" si="37"/>
        <v>0.80239083061142202</v>
      </c>
      <c r="J546" s="20" t="s">
        <v>244</v>
      </c>
    </row>
    <row r="547" spans="1:10" ht="36" x14ac:dyDescent="0.25">
      <c r="A547" s="18" t="s">
        <v>137</v>
      </c>
      <c r="B547" s="2" t="s">
        <v>138</v>
      </c>
      <c r="C547" s="2" t="s">
        <v>138</v>
      </c>
      <c r="D547" s="1">
        <v>2020</v>
      </c>
      <c r="E547" s="1"/>
      <c r="F547" s="1"/>
      <c r="G547" s="5" t="str">
        <f t="shared" si="38"/>
        <v>-</v>
      </c>
      <c r="H547" s="5" t="str">
        <f t="shared" si="36"/>
        <v>-</v>
      </c>
      <c r="I547" s="5" t="str">
        <f t="shared" si="37"/>
        <v>-</v>
      </c>
      <c r="J547" s="20" t="s">
        <v>244</v>
      </c>
    </row>
    <row r="548" spans="1:10" ht="36" x14ac:dyDescent="0.25">
      <c r="A548" s="18" t="s">
        <v>137</v>
      </c>
      <c r="B548" s="2" t="s">
        <v>138</v>
      </c>
      <c r="C548" s="6" t="s">
        <v>139</v>
      </c>
      <c r="D548" s="1">
        <v>2020</v>
      </c>
      <c r="E548" s="1">
        <v>42</v>
      </c>
      <c r="F548" s="1">
        <v>58</v>
      </c>
      <c r="G548" s="5">
        <f t="shared" si="38"/>
        <v>0.72413793103448276</v>
      </c>
      <c r="H548" s="5">
        <f t="shared" si="36"/>
        <v>0.60911121592705819</v>
      </c>
      <c r="I548" s="5">
        <f t="shared" si="37"/>
        <v>0.83916464614190733</v>
      </c>
      <c r="J548" s="20" t="s">
        <v>244</v>
      </c>
    </row>
    <row r="549" spans="1:10" ht="36" x14ac:dyDescent="0.25">
      <c r="A549" s="18" t="s">
        <v>137</v>
      </c>
      <c r="B549" s="2" t="s">
        <v>138</v>
      </c>
      <c r="C549" s="6" t="s">
        <v>140</v>
      </c>
      <c r="D549" s="1">
        <v>2020</v>
      </c>
      <c r="E549" s="1">
        <v>27</v>
      </c>
      <c r="F549" s="1">
        <v>58</v>
      </c>
      <c r="G549" s="5">
        <f t="shared" si="38"/>
        <v>0.46551724137931033</v>
      </c>
      <c r="H549" s="5">
        <f t="shared" si="36"/>
        <v>0.33714331928818808</v>
      </c>
      <c r="I549" s="5">
        <f t="shared" si="37"/>
        <v>0.59389116347043258</v>
      </c>
      <c r="J549" s="20" t="s">
        <v>244</v>
      </c>
    </row>
    <row r="550" spans="1:10" ht="36" x14ac:dyDescent="0.25">
      <c r="A550" s="18" t="s">
        <v>137</v>
      </c>
      <c r="B550" s="2" t="s">
        <v>138</v>
      </c>
      <c r="C550" s="6" t="s">
        <v>131</v>
      </c>
      <c r="D550" s="1">
        <v>2020</v>
      </c>
      <c r="E550" s="1">
        <v>58</v>
      </c>
      <c r="F550" s="1">
        <v>99</v>
      </c>
      <c r="G550" s="5">
        <f t="shared" si="38"/>
        <v>0.58585858585858586</v>
      </c>
      <c r="H550" s="5">
        <f t="shared" si="36"/>
        <v>0.48882787689554663</v>
      </c>
      <c r="I550" s="5">
        <f t="shared" si="37"/>
        <v>0.68288929482162508</v>
      </c>
      <c r="J550" s="20" t="s">
        <v>244</v>
      </c>
    </row>
    <row r="551" spans="1:10" ht="36" x14ac:dyDescent="0.25">
      <c r="A551" s="18" t="s">
        <v>137</v>
      </c>
      <c r="B551" s="2" t="s">
        <v>138</v>
      </c>
      <c r="C551" s="6" t="s">
        <v>132</v>
      </c>
      <c r="D551" s="1">
        <v>2020</v>
      </c>
      <c r="E551" s="1">
        <v>45</v>
      </c>
      <c r="F551" s="1">
        <v>99</v>
      </c>
      <c r="G551" s="5">
        <f t="shared" si="38"/>
        <v>0.45454545454545453</v>
      </c>
      <c r="H551" s="5">
        <f t="shared" si="36"/>
        <v>0.35645959183419695</v>
      </c>
      <c r="I551" s="5">
        <f t="shared" si="37"/>
        <v>0.55263131725671211</v>
      </c>
      <c r="J551" s="20" t="s">
        <v>244</v>
      </c>
    </row>
    <row r="552" spans="1:10" ht="36" x14ac:dyDescent="0.25">
      <c r="A552" s="18" t="s">
        <v>137</v>
      </c>
      <c r="B552" s="2" t="s">
        <v>138</v>
      </c>
      <c r="C552" s="6" t="s">
        <v>133</v>
      </c>
      <c r="D552" s="1">
        <v>2020</v>
      </c>
      <c r="E552" s="1">
        <v>0</v>
      </c>
      <c r="F552" s="1">
        <v>1</v>
      </c>
      <c r="G552" s="5">
        <f t="shared" si="38"/>
        <v>0</v>
      </c>
      <c r="H552" s="5">
        <f t="shared" si="36"/>
        <v>0</v>
      </c>
      <c r="I552" s="5">
        <f t="shared" si="37"/>
        <v>0</v>
      </c>
      <c r="J552" s="20" t="s">
        <v>244</v>
      </c>
    </row>
    <row r="553" spans="1:10" ht="36" x14ac:dyDescent="0.25">
      <c r="A553" s="18" t="s">
        <v>137</v>
      </c>
      <c r="B553" s="2" t="s">
        <v>138</v>
      </c>
      <c r="C553" s="6" t="s">
        <v>134</v>
      </c>
      <c r="D553" s="1">
        <v>2020</v>
      </c>
      <c r="E553" s="1">
        <v>0</v>
      </c>
      <c r="F553" s="1">
        <v>1</v>
      </c>
      <c r="G553" s="5">
        <f t="shared" si="38"/>
        <v>0</v>
      </c>
      <c r="H553" s="5">
        <f t="shared" si="36"/>
        <v>0</v>
      </c>
      <c r="I553" s="5">
        <f t="shared" si="37"/>
        <v>0</v>
      </c>
      <c r="J553" s="20" t="s">
        <v>244</v>
      </c>
    </row>
    <row r="554" spans="1:10" ht="36" x14ac:dyDescent="0.25">
      <c r="A554" s="18" t="s">
        <v>137</v>
      </c>
      <c r="B554" s="2" t="s">
        <v>138</v>
      </c>
      <c r="C554" s="6" t="s">
        <v>135</v>
      </c>
      <c r="D554" s="1">
        <v>2020</v>
      </c>
      <c r="E554" s="1">
        <v>100</v>
      </c>
      <c r="F554" s="1">
        <v>158</v>
      </c>
      <c r="G554" s="5">
        <f t="shared" si="38"/>
        <v>0.63291139240506333</v>
      </c>
      <c r="H554" s="5">
        <f t="shared" si="36"/>
        <v>0.55775179628329541</v>
      </c>
      <c r="I554" s="5">
        <f t="shared" si="37"/>
        <v>0.70807098852683126</v>
      </c>
      <c r="J554" s="20" t="s">
        <v>244</v>
      </c>
    </row>
    <row r="555" spans="1:10" ht="36" x14ac:dyDescent="0.25">
      <c r="A555" s="18" t="s">
        <v>137</v>
      </c>
      <c r="B555" s="2" t="s">
        <v>138</v>
      </c>
      <c r="C555" s="6" t="s">
        <v>136</v>
      </c>
      <c r="D555" s="1">
        <v>2020</v>
      </c>
      <c r="E555" s="1">
        <v>72</v>
      </c>
      <c r="F555" s="1">
        <v>158</v>
      </c>
      <c r="G555" s="5">
        <f t="shared" si="38"/>
        <v>0.45569620253164556</v>
      </c>
      <c r="H555" s="5">
        <f t="shared" si="36"/>
        <v>0.37803825381460032</v>
      </c>
      <c r="I555" s="5">
        <f t="shared" si="37"/>
        <v>0.53335415124869079</v>
      </c>
      <c r="J555" s="20" t="s">
        <v>244</v>
      </c>
    </row>
    <row r="556" spans="1:10" ht="36" x14ac:dyDescent="0.25">
      <c r="A556" s="18" t="s">
        <v>141</v>
      </c>
      <c r="B556" s="2" t="s">
        <v>142</v>
      </c>
      <c r="C556" s="2" t="s">
        <v>142</v>
      </c>
      <c r="D556" s="1">
        <v>2020</v>
      </c>
      <c r="E556" s="1"/>
      <c r="F556" s="1"/>
      <c r="G556" s="5" t="str">
        <f t="shared" si="38"/>
        <v>-</v>
      </c>
      <c r="H556" s="5" t="str">
        <f t="shared" si="36"/>
        <v>-</v>
      </c>
      <c r="I556" s="5" t="str">
        <f t="shared" si="37"/>
        <v>-</v>
      </c>
      <c r="J556" s="20" t="s">
        <v>244</v>
      </c>
    </row>
    <row r="557" spans="1:10" ht="36" x14ac:dyDescent="0.25">
      <c r="A557" s="18" t="s">
        <v>141</v>
      </c>
      <c r="B557" s="2" t="s">
        <v>142</v>
      </c>
      <c r="C557" s="9" t="s">
        <v>143</v>
      </c>
      <c r="D557" s="1">
        <v>2020</v>
      </c>
      <c r="E557" s="1">
        <v>6</v>
      </c>
      <c r="F557" s="1">
        <v>14</v>
      </c>
      <c r="G557" s="5">
        <f t="shared" si="38"/>
        <v>0.42857142857142855</v>
      </c>
      <c r="H557" s="5">
        <f t="shared" si="36"/>
        <v>0.16934180063511417</v>
      </c>
      <c r="I557" s="5">
        <f t="shared" si="37"/>
        <v>0.68780105650774293</v>
      </c>
      <c r="J557" s="20" t="s">
        <v>244</v>
      </c>
    </row>
    <row r="558" spans="1:10" ht="36" x14ac:dyDescent="0.25">
      <c r="A558" s="18" t="s">
        <v>141</v>
      </c>
      <c r="B558" s="2" t="s">
        <v>142</v>
      </c>
      <c r="C558" s="9" t="s">
        <v>64</v>
      </c>
      <c r="D558" s="1">
        <v>2020</v>
      </c>
      <c r="E558" s="1">
        <v>0</v>
      </c>
      <c r="F558" s="1">
        <v>0</v>
      </c>
      <c r="G558" s="5">
        <v>0</v>
      </c>
      <c r="H558" s="5">
        <v>0</v>
      </c>
      <c r="I558" s="5">
        <v>0</v>
      </c>
      <c r="J558" s="20" t="s">
        <v>244</v>
      </c>
    </row>
    <row r="559" spans="1:10" ht="36" x14ac:dyDescent="0.25">
      <c r="A559" s="18" t="s">
        <v>141</v>
      </c>
      <c r="B559" s="2" t="s">
        <v>142</v>
      </c>
      <c r="C559" s="9" t="s">
        <v>59</v>
      </c>
      <c r="D559" s="1">
        <v>2020</v>
      </c>
      <c r="E559" s="1">
        <v>6</v>
      </c>
      <c r="F559" s="1">
        <v>14</v>
      </c>
      <c r="G559" s="5">
        <f t="shared" si="38"/>
        <v>0.42857142857142855</v>
      </c>
      <c r="H559" s="5">
        <f t="shared" si="36"/>
        <v>0.16934180063511417</v>
      </c>
      <c r="I559" s="5">
        <f t="shared" si="37"/>
        <v>0.68780105650774293</v>
      </c>
      <c r="J559" s="20" t="s">
        <v>244</v>
      </c>
    </row>
    <row r="560" spans="1:10" ht="48" x14ac:dyDescent="0.25">
      <c r="A560" s="18" t="s">
        <v>144</v>
      </c>
      <c r="B560" s="8" t="s">
        <v>145</v>
      </c>
      <c r="C560" s="8" t="s">
        <v>145</v>
      </c>
      <c r="D560" s="1">
        <v>2020</v>
      </c>
      <c r="E560" s="1"/>
      <c r="F560" s="1"/>
      <c r="G560" s="5" t="str">
        <f t="shared" si="38"/>
        <v>-</v>
      </c>
      <c r="H560" s="5" t="str">
        <f t="shared" si="36"/>
        <v>-</v>
      </c>
      <c r="I560" s="5" t="str">
        <f t="shared" si="37"/>
        <v>-</v>
      </c>
      <c r="J560" s="20" t="s">
        <v>244</v>
      </c>
    </row>
    <row r="561" spans="1:10" ht="48" x14ac:dyDescent="0.25">
      <c r="A561" s="18" t="s">
        <v>144</v>
      </c>
      <c r="B561" s="8" t="s">
        <v>145</v>
      </c>
      <c r="C561" s="7" t="s">
        <v>146</v>
      </c>
      <c r="D561" s="1">
        <v>2020</v>
      </c>
      <c r="E561" s="1">
        <v>3</v>
      </c>
      <c r="F561" s="1">
        <v>6</v>
      </c>
      <c r="G561" s="5">
        <f t="shared" si="38"/>
        <v>0.5</v>
      </c>
      <c r="H561" s="5">
        <f t="shared" si="36"/>
        <v>9.9916675345414263E-2</v>
      </c>
      <c r="I561" s="5">
        <f t="shared" si="37"/>
        <v>0.90008332465458574</v>
      </c>
      <c r="J561" s="20" t="s">
        <v>244</v>
      </c>
    </row>
    <row r="562" spans="1:10" ht="48" x14ac:dyDescent="0.25">
      <c r="A562" s="18" t="s">
        <v>144</v>
      </c>
      <c r="B562" s="8" t="s">
        <v>145</v>
      </c>
      <c r="C562" s="7" t="s">
        <v>147</v>
      </c>
      <c r="D562" s="1">
        <v>2020</v>
      </c>
      <c r="E562" s="1">
        <v>3</v>
      </c>
      <c r="F562" s="1">
        <v>6</v>
      </c>
      <c r="G562" s="5">
        <f t="shared" si="38"/>
        <v>0.5</v>
      </c>
      <c r="H562" s="5">
        <f t="shared" si="36"/>
        <v>9.9916675345414263E-2</v>
      </c>
      <c r="I562" s="5">
        <f t="shared" si="37"/>
        <v>0.90008332465458574</v>
      </c>
      <c r="J562" s="20" t="s">
        <v>244</v>
      </c>
    </row>
    <row r="563" spans="1:10" ht="48" x14ac:dyDescent="0.25">
      <c r="A563" s="18" t="s">
        <v>144</v>
      </c>
      <c r="B563" s="8" t="s">
        <v>145</v>
      </c>
      <c r="C563" s="7" t="s">
        <v>148</v>
      </c>
      <c r="D563" s="1">
        <v>2020</v>
      </c>
      <c r="E563" s="1">
        <v>19</v>
      </c>
      <c r="F563" s="1">
        <v>37</v>
      </c>
      <c r="G563" s="5">
        <f t="shared" si="38"/>
        <v>0.51351351351351349</v>
      </c>
      <c r="H563" s="5">
        <f t="shared" si="36"/>
        <v>0.35246135929232181</v>
      </c>
      <c r="I563" s="5">
        <f t="shared" si="37"/>
        <v>0.67456566773470517</v>
      </c>
      <c r="J563" s="20" t="s">
        <v>244</v>
      </c>
    </row>
    <row r="564" spans="1:10" ht="48" x14ac:dyDescent="0.25">
      <c r="A564" s="18" t="s">
        <v>144</v>
      </c>
      <c r="B564" s="8" t="s">
        <v>145</v>
      </c>
      <c r="C564" s="7" t="s">
        <v>149</v>
      </c>
      <c r="D564" s="1">
        <v>2020</v>
      </c>
      <c r="E564" s="1">
        <v>12</v>
      </c>
      <c r="F564" s="1">
        <v>37</v>
      </c>
      <c r="G564" s="5">
        <f t="shared" si="38"/>
        <v>0.32432432432432434</v>
      </c>
      <c r="H564" s="5">
        <f t="shared" si="36"/>
        <v>0.17348516175608936</v>
      </c>
      <c r="I564" s="5">
        <f t="shared" si="37"/>
        <v>0.47516348689255933</v>
      </c>
      <c r="J564" s="20" t="s">
        <v>244</v>
      </c>
    </row>
    <row r="565" spans="1:10" ht="48" x14ac:dyDescent="0.25">
      <c r="A565" s="18" t="s">
        <v>144</v>
      </c>
      <c r="B565" s="8" t="s">
        <v>145</v>
      </c>
      <c r="C565" s="7" t="s">
        <v>150</v>
      </c>
      <c r="D565" s="1">
        <v>2020</v>
      </c>
      <c r="E565" s="1">
        <v>0</v>
      </c>
      <c r="F565" s="1">
        <v>0</v>
      </c>
      <c r="G565" s="5">
        <v>0</v>
      </c>
      <c r="H565" s="5">
        <v>0</v>
      </c>
      <c r="I565" s="5">
        <v>0</v>
      </c>
      <c r="J565" s="20" t="s">
        <v>244</v>
      </c>
    </row>
    <row r="566" spans="1:10" ht="48" x14ac:dyDescent="0.25">
      <c r="A566" s="18" t="s">
        <v>144</v>
      </c>
      <c r="B566" s="8" t="s">
        <v>145</v>
      </c>
      <c r="C566" s="7" t="s">
        <v>151</v>
      </c>
      <c r="D566" s="1">
        <v>2020</v>
      </c>
      <c r="E566" s="1">
        <v>0</v>
      </c>
      <c r="F566" s="1">
        <v>0</v>
      </c>
      <c r="G566" s="5">
        <v>0</v>
      </c>
      <c r="H566" s="5">
        <v>0</v>
      </c>
      <c r="I566" s="5">
        <v>0</v>
      </c>
      <c r="J566" s="20" t="s">
        <v>244</v>
      </c>
    </row>
    <row r="567" spans="1:10" ht="48" x14ac:dyDescent="0.25">
      <c r="A567" s="18" t="s">
        <v>144</v>
      </c>
      <c r="B567" s="8" t="s">
        <v>145</v>
      </c>
      <c r="C567" s="7" t="s">
        <v>135</v>
      </c>
      <c r="D567" s="1">
        <v>2020</v>
      </c>
      <c r="E567" s="1">
        <v>22</v>
      </c>
      <c r="F567" s="1">
        <v>43</v>
      </c>
      <c r="G567" s="5">
        <f t="shared" si="38"/>
        <v>0.51162790697674421</v>
      </c>
      <c r="H567" s="5">
        <f t="shared" si="36"/>
        <v>0.36221972687476978</v>
      </c>
      <c r="I567" s="5">
        <f t="shared" si="37"/>
        <v>0.66103608707871864</v>
      </c>
      <c r="J567" s="20" t="s">
        <v>244</v>
      </c>
    </row>
    <row r="568" spans="1:10" ht="48" x14ac:dyDescent="0.25">
      <c r="A568" s="18" t="s">
        <v>144</v>
      </c>
      <c r="B568" s="8" t="s">
        <v>145</v>
      </c>
      <c r="C568" s="7" t="s">
        <v>136</v>
      </c>
      <c r="D568" s="1">
        <v>2020</v>
      </c>
      <c r="E568" s="1">
        <v>15</v>
      </c>
      <c r="F568" s="1">
        <v>43</v>
      </c>
      <c r="G568" s="5">
        <f t="shared" si="38"/>
        <v>0.34883720930232559</v>
      </c>
      <c r="H568" s="5">
        <f t="shared" si="36"/>
        <v>0.20638209904782523</v>
      </c>
      <c r="I568" s="5">
        <f t="shared" si="37"/>
        <v>0.49129231955682595</v>
      </c>
      <c r="J568" s="20" t="s">
        <v>244</v>
      </c>
    </row>
    <row r="569" spans="1:10" ht="60" x14ac:dyDescent="0.25">
      <c r="A569" s="18" t="s">
        <v>152</v>
      </c>
      <c r="B569" s="2" t="s">
        <v>153</v>
      </c>
      <c r="C569" s="2" t="s">
        <v>153</v>
      </c>
      <c r="D569" s="1">
        <v>2020</v>
      </c>
      <c r="E569" s="1"/>
      <c r="F569" s="1"/>
      <c r="G569" s="5" t="str">
        <f t="shared" si="38"/>
        <v>-</v>
      </c>
      <c r="H569" s="5" t="str">
        <f t="shared" si="36"/>
        <v>-</v>
      </c>
      <c r="I569" s="5" t="str">
        <f t="shared" si="37"/>
        <v>-</v>
      </c>
      <c r="J569" s="20" t="s">
        <v>244</v>
      </c>
    </row>
    <row r="570" spans="1:10" ht="60" x14ac:dyDescent="0.25">
      <c r="A570" s="18" t="s">
        <v>152</v>
      </c>
      <c r="B570" s="2" t="s">
        <v>153</v>
      </c>
      <c r="C570" s="6" t="s">
        <v>129</v>
      </c>
      <c r="D570" s="1">
        <v>2020</v>
      </c>
      <c r="E570" s="1">
        <v>0</v>
      </c>
      <c r="F570" s="1">
        <v>4</v>
      </c>
      <c r="G570" s="5">
        <f t="shared" si="38"/>
        <v>0</v>
      </c>
      <c r="H570" s="5">
        <f t="shared" si="36"/>
        <v>0</v>
      </c>
      <c r="I570" s="5">
        <f t="shared" si="37"/>
        <v>0</v>
      </c>
      <c r="J570" s="20" t="s">
        <v>244</v>
      </c>
    </row>
    <row r="571" spans="1:10" ht="60" x14ac:dyDescent="0.25">
      <c r="A571" s="18" t="s">
        <v>152</v>
      </c>
      <c r="B571" s="2" t="s">
        <v>153</v>
      </c>
      <c r="C571" s="6" t="s">
        <v>130</v>
      </c>
      <c r="D571" s="1">
        <v>2020</v>
      </c>
      <c r="E571" s="1">
        <v>0</v>
      </c>
      <c r="F571" s="1">
        <v>4</v>
      </c>
      <c r="G571" s="5">
        <f t="shared" si="38"/>
        <v>0</v>
      </c>
      <c r="H571" s="5">
        <f t="shared" si="36"/>
        <v>0</v>
      </c>
      <c r="I571" s="5">
        <f t="shared" si="37"/>
        <v>0</v>
      </c>
      <c r="J571" s="20" t="s">
        <v>244</v>
      </c>
    </row>
    <row r="572" spans="1:10" ht="60" x14ac:dyDescent="0.25">
      <c r="A572" s="18" t="s">
        <v>152</v>
      </c>
      <c r="B572" s="2" t="s">
        <v>153</v>
      </c>
      <c r="C572" s="7" t="s">
        <v>154</v>
      </c>
      <c r="D572" s="1">
        <v>2020</v>
      </c>
      <c r="E572" s="1">
        <v>11</v>
      </c>
      <c r="F572" s="1">
        <v>43</v>
      </c>
      <c r="G572" s="5">
        <f t="shared" si="38"/>
        <v>0.2558139534883721</v>
      </c>
      <c r="H572" s="5">
        <f t="shared" si="36"/>
        <v>0.12539980210496396</v>
      </c>
      <c r="I572" s="5">
        <f t="shared" si="37"/>
        <v>0.38622810487178028</v>
      </c>
      <c r="J572" s="20" t="s">
        <v>244</v>
      </c>
    </row>
    <row r="573" spans="1:10" ht="60" x14ac:dyDescent="0.25">
      <c r="A573" s="18" t="s">
        <v>152</v>
      </c>
      <c r="B573" s="2" t="s">
        <v>153</v>
      </c>
      <c r="C573" s="7" t="s">
        <v>155</v>
      </c>
      <c r="D573" s="1">
        <v>2020</v>
      </c>
      <c r="E573" s="1">
        <v>7</v>
      </c>
      <c r="F573" s="1">
        <v>43</v>
      </c>
      <c r="G573" s="5">
        <f t="shared" si="38"/>
        <v>0.16279069767441862</v>
      </c>
      <c r="H573" s="5">
        <f t="shared" si="36"/>
        <v>5.2445443754854382E-2</v>
      </c>
      <c r="I573" s="5">
        <f t="shared" si="37"/>
        <v>0.27313595159398285</v>
      </c>
      <c r="J573" s="20" t="s">
        <v>244</v>
      </c>
    </row>
    <row r="574" spans="1:10" ht="60" x14ac:dyDescent="0.25">
      <c r="A574" s="18" t="s">
        <v>152</v>
      </c>
      <c r="B574" s="2" t="s">
        <v>153</v>
      </c>
      <c r="C574" s="6" t="s">
        <v>135</v>
      </c>
      <c r="D574" s="1">
        <v>2020</v>
      </c>
      <c r="E574" s="1">
        <v>11</v>
      </c>
      <c r="F574" s="1">
        <v>47</v>
      </c>
      <c r="G574" s="5">
        <f t="shared" si="38"/>
        <v>0.23404255319148937</v>
      </c>
      <c r="H574" s="5">
        <f t="shared" si="36"/>
        <v>0.11299475968256373</v>
      </c>
      <c r="I574" s="5">
        <f t="shared" si="37"/>
        <v>0.355090346700415</v>
      </c>
      <c r="J574" s="20" t="s">
        <v>244</v>
      </c>
    </row>
    <row r="575" spans="1:10" ht="60" x14ac:dyDescent="0.25">
      <c r="A575" s="18" t="s">
        <v>152</v>
      </c>
      <c r="B575" s="2" t="s">
        <v>153</v>
      </c>
      <c r="C575" s="6" t="s">
        <v>136</v>
      </c>
      <c r="D575" s="1">
        <v>2020</v>
      </c>
      <c r="E575" s="1">
        <v>7</v>
      </c>
      <c r="F575" s="1">
        <v>47</v>
      </c>
      <c r="G575" s="5">
        <f t="shared" si="38"/>
        <v>0.14893617021276595</v>
      </c>
      <c r="H575" s="5">
        <f t="shared" si="36"/>
        <v>4.7150111060527036E-2</v>
      </c>
      <c r="I575" s="5">
        <f t="shared" si="37"/>
        <v>0.25072222936500488</v>
      </c>
      <c r="J575" s="20" t="s">
        <v>244</v>
      </c>
    </row>
    <row r="576" spans="1:10" ht="60" x14ac:dyDescent="0.25">
      <c r="A576" s="18" t="s">
        <v>156</v>
      </c>
      <c r="B576" s="2" t="s">
        <v>157</v>
      </c>
      <c r="C576" s="2" t="s">
        <v>157</v>
      </c>
      <c r="D576" s="1">
        <v>2020</v>
      </c>
      <c r="E576" s="1">
        <v>12</v>
      </c>
      <c r="F576" s="1">
        <v>23</v>
      </c>
      <c r="G576" s="5">
        <f t="shared" si="38"/>
        <v>0.52173913043478259</v>
      </c>
      <c r="H576" s="5">
        <f t="shared" si="36"/>
        <v>0.31758823791793128</v>
      </c>
      <c r="I576" s="5">
        <f t="shared" si="37"/>
        <v>0.72589002295163385</v>
      </c>
      <c r="J576" s="20" t="s">
        <v>244</v>
      </c>
    </row>
    <row r="577" spans="1:10" ht="48" x14ac:dyDescent="0.25">
      <c r="A577" s="18" t="s">
        <v>158</v>
      </c>
      <c r="B577" s="8" t="s">
        <v>159</v>
      </c>
      <c r="C577" s="8" t="s">
        <v>159</v>
      </c>
      <c r="D577" s="1">
        <v>2020</v>
      </c>
      <c r="E577" s="1"/>
      <c r="F577" s="1"/>
      <c r="G577" s="5" t="str">
        <f t="shared" si="38"/>
        <v>-</v>
      </c>
      <c r="H577" s="5" t="str">
        <f t="shared" si="36"/>
        <v>-</v>
      </c>
      <c r="I577" s="5" t="str">
        <f t="shared" si="37"/>
        <v>-</v>
      </c>
      <c r="J577" s="20" t="s">
        <v>244</v>
      </c>
    </row>
    <row r="578" spans="1:10" ht="48" x14ac:dyDescent="0.25">
      <c r="A578" s="18" t="s">
        <v>158</v>
      </c>
      <c r="B578" s="8" t="s">
        <v>159</v>
      </c>
      <c r="C578" s="7" t="s">
        <v>160</v>
      </c>
      <c r="D578" s="1">
        <v>2020</v>
      </c>
      <c r="E578" s="1">
        <v>4</v>
      </c>
      <c r="F578" s="1">
        <v>9</v>
      </c>
      <c r="G578" s="5">
        <f t="shared" si="38"/>
        <v>0.44444444444444442</v>
      </c>
      <c r="H578" s="5">
        <f t="shared" si="36"/>
        <v>0.11980050104447498</v>
      </c>
      <c r="I578" s="5">
        <f t="shared" si="37"/>
        <v>0.76908838784441391</v>
      </c>
      <c r="J578" s="20" t="s">
        <v>244</v>
      </c>
    </row>
    <row r="579" spans="1:10" ht="48" x14ac:dyDescent="0.25">
      <c r="A579" s="18" t="s">
        <v>158</v>
      </c>
      <c r="B579" s="8" t="s">
        <v>159</v>
      </c>
      <c r="C579" s="7" t="s">
        <v>161</v>
      </c>
      <c r="D579" s="1">
        <v>2020</v>
      </c>
      <c r="E579" s="1">
        <v>3</v>
      </c>
      <c r="F579" s="1">
        <v>9</v>
      </c>
      <c r="G579" s="5">
        <f t="shared" si="38"/>
        <v>0.33333333333333331</v>
      </c>
      <c r="H579" s="5">
        <f t="shared" si="36"/>
        <v>2.5349046416525911E-2</v>
      </c>
      <c r="I579" s="5">
        <f t="shared" si="37"/>
        <v>0.64131762025014072</v>
      </c>
      <c r="J579" s="20" t="s">
        <v>244</v>
      </c>
    </row>
    <row r="580" spans="1:10" ht="48" x14ac:dyDescent="0.25">
      <c r="A580" s="18" t="s">
        <v>158</v>
      </c>
      <c r="B580" s="8" t="s">
        <v>159</v>
      </c>
      <c r="C580" s="7" t="s">
        <v>162</v>
      </c>
      <c r="D580" s="1">
        <v>2020</v>
      </c>
      <c r="E580" s="1">
        <v>3</v>
      </c>
      <c r="F580" s="1">
        <v>9</v>
      </c>
      <c r="G580" s="5">
        <f t="shared" si="38"/>
        <v>0.33333333333333331</v>
      </c>
      <c r="H580" s="5">
        <f t="shared" si="36"/>
        <v>2.5349046416525911E-2</v>
      </c>
      <c r="I580" s="5">
        <f t="shared" si="37"/>
        <v>0.64131762025014072</v>
      </c>
      <c r="J580" s="20" t="s">
        <v>244</v>
      </c>
    </row>
    <row r="581" spans="1:10" ht="48" x14ac:dyDescent="0.25">
      <c r="A581" s="18" t="s">
        <v>158</v>
      </c>
      <c r="B581" s="8" t="s">
        <v>159</v>
      </c>
      <c r="C581" s="7" t="s">
        <v>163</v>
      </c>
      <c r="D581" s="1">
        <v>2020</v>
      </c>
      <c r="E581" s="1">
        <v>28</v>
      </c>
      <c r="F581" s="1">
        <v>46</v>
      </c>
      <c r="G581" s="5">
        <f t="shared" si="38"/>
        <v>0.60869565217391308</v>
      </c>
      <c r="H581" s="5">
        <f t="shared" si="36"/>
        <v>0.46765815512695053</v>
      </c>
      <c r="I581" s="5">
        <f t="shared" si="37"/>
        <v>0.74973314922087564</v>
      </c>
      <c r="J581" s="20" t="s">
        <v>244</v>
      </c>
    </row>
    <row r="582" spans="1:10" ht="48" x14ac:dyDescent="0.25">
      <c r="A582" s="18" t="s">
        <v>158</v>
      </c>
      <c r="B582" s="8" t="s">
        <v>159</v>
      </c>
      <c r="C582" s="7" t="s">
        <v>164</v>
      </c>
      <c r="D582" s="1">
        <v>2020</v>
      </c>
      <c r="E582" s="1">
        <v>19</v>
      </c>
      <c r="F582" s="1">
        <v>46</v>
      </c>
      <c r="G582" s="5">
        <f t="shared" si="38"/>
        <v>0.41304347826086957</v>
      </c>
      <c r="H582" s="5">
        <f t="shared" si="36"/>
        <v>0.2707522899183108</v>
      </c>
      <c r="I582" s="5">
        <f t="shared" si="37"/>
        <v>0.55533466660342834</v>
      </c>
      <c r="J582" s="20" t="s">
        <v>244</v>
      </c>
    </row>
    <row r="583" spans="1:10" ht="48" x14ac:dyDescent="0.25">
      <c r="A583" s="18" t="s">
        <v>158</v>
      </c>
      <c r="B583" s="8" t="s">
        <v>159</v>
      </c>
      <c r="C583" s="7" t="s">
        <v>165</v>
      </c>
      <c r="D583" s="1">
        <v>2020</v>
      </c>
      <c r="E583" s="1">
        <v>17</v>
      </c>
      <c r="F583" s="1">
        <v>46</v>
      </c>
      <c r="G583" s="5">
        <f t="shared" si="38"/>
        <v>0.36956521739130432</v>
      </c>
      <c r="H583" s="5">
        <f t="shared" si="36"/>
        <v>0.23007531079264418</v>
      </c>
      <c r="I583" s="5">
        <f t="shared" si="37"/>
        <v>0.50905512398996444</v>
      </c>
      <c r="J583" s="20" t="s">
        <v>244</v>
      </c>
    </row>
    <row r="584" spans="1:10" ht="48" x14ac:dyDescent="0.25">
      <c r="A584" s="18" t="s">
        <v>158</v>
      </c>
      <c r="B584" s="8" t="s">
        <v>159</v>
      </c>
      <c r="C584" s="7" t="s">
        <v>166</v>
      </c>
      <c r="D584" s="1">
        <v>2020</v>
      </c>
      <c r="E584" s="1">
        <v>32</v>
      </c>
      <c r="F584" s="1">
        <v>55</v>
      </c>
      <c r="G584" s="5">
        <f t="shared" si="38"/>
        <v>0.58181818181818179</v>
      </c>
      <c r="H584" s="5">
        <f t="shared" si="36"/>
        <v>0.45145620296822364</v>
      </c>
      <c r="I584" s="5">
        <f t="shared" si="37"/>
        <v>0.71218016066813994</v>
      </c>
      <c r="J584" s="20" t="s">
        <v>244</v>
      </c>
    </row>
    <row r="585" spans="1:10" ht="48" x14ac:dyDescent="0.25">
      <c r="A585" s="18" t="s">
        <v>158</v>
      </c>
      <c r="B585" s="8" t="s">
        <v>159</v>
      </c>
      <c r="C585" s="7" t="s">
        <v>167</v>
      </c>
      <c r="D585" s="1">
        <v>2020</v>
      </c>
      <c r="E585" s="1">
        <v>22</v>
      </c>
      <c r="F585" s="1">
        <v>55</v>
      </c>
      <c r="G585" s="5">
        <f t="shared" si="38"/>
        <v>0.4</v>
      </c>
      <c r="H585" s="5">
        <f t="shared" si="36"/>
        <v>0.27052666122114</v>
      </c>
      <c r="I585" s="5">
        <f t="shared" si="37"/>
        <v>0.52947333877886005</v>
      </c>
      <c r="J585" s="20" t="s">
        <v>244</v>
      </c>
    </row>
    <row r="586" spans="1:10" ht="48" x14ac:dyDescent="0.25">
      <c r="A586" s="18" t="s">
        <v>158</v>
      </c>
      <c r="B586" s="8" t="s">
        <v>159</v>
      </c>
      <c r="C586" s="7" t="s">
        <v>168</v>
      </c>
      <c r="D586" s="1">
        <v>2020</v>
      </c>
      <c r="E586" s="1">
        <v>20</v>
      </c>
      <c r="F586" s="1">
        <v>55</v>
      </c>
      <c r="G586" s="5">
        <f t="shared" si="38"/>
        <v>0.36363636363636365</v>
      </c>
      <c r="H586" s="5">
        <f t="shared" si="36"/>
        <v>0.23650255515410507</v>
      </c>
      <c r="I586" s="5">
        <f t="shared" si="37"/>
        <v>0.49077017211862223</v>
      </c>
      <c r="J586" s="20" t="s">
        <v>244</v>
      </c>
    </row>
    <row r="587" spans="1:10" ht="48" x14ac:dyDescent="0.25">
      <c r="A587" s="18" t="s">
        <v>169</v>
      </c>
      <c r="B587" s="2" t="s">
        <v>170</v>
      </c>
      <c r="C587" s="2" t="s">
        <v>170</v>
      </c>
      <c r="D587" s="1">
        <v>2020</v>
      </c>
      <c r="E587" s="1">
        <v>6</v>
      </c>
      <c r="F587" s="1">
        <v>1217</v>
      </c>
      <c r="G587" s="5">
        <f t="shared" si="38"/>
        <v>4.9301561216105174E-3</v>
      </c>
      <c r="H587" s="5">
        <f t="shared" si="36"/>
        <v>9.9494623387742353E-4</v>
      </c>
      <c r="I587" s="5">
        <f t="shared" si="37"/>
        <v>8.8653660093436122E-3</v>
      </c>
      <c r="J587" s="20" t="s">
        <v>244</v>
      </c>
    </row>
    <row r="588" spans="1:10" ht="36" x14ac:dyDescent="0.25">
      <c r="A588" s="18" t="s">
        <v>171</v>
      </c>
      <c r="B588" s="2" t="s">
        <v>172</v>
      </c>
      <c r="C588" s="2" t="s">
        <v>172</v>
      </c>
      <c r="D588" s="1">
        <v>2020</v>
      </c>
      <c r="E588" s="1"/>
      <c r="F588" s="1"/>
      <c r="G588" s="5" t="str">
        <f>IF(F588="","-",1-E588/F588)</f>
        <v>-</v>
      </c>
      <c r="H588" s="5" t="str">
        <f t="shared" si="36"/>
        <v>-</v>
      </c>
      <c r="I588" s="5" t="str">
        <f t="shared" si="37"/>
        <v>-</v>
      </c>
      <c r="J588" s="20" t="s">
        <v>244</v>
      </c>
    </row>
    <row r="589" spans="1:10" ht="36" x14ac:dyDescent="0.25">
      <c r="A589" s="18" t="s">
        <v>171</v>
      </c>
      <c r="B589" s="2" t="s">
        <v>172</v>
      </c>
      <c r="C589" s="6" t="s">
        <v>173</v>
      </c>
      <c r="D589" s="1">
        <v>2020</v>
      </c>
      <c r="E589" s="1">
        <v>74</v>
      </c>
      <c r="F589" s="1">
        <v>774</v>
      </c>
      <c r="G589" s="5">
        <f t="shared" ref="G589:G598" si="39">IF(F589="","-",1-E589/F589)</f>
        <v>0.90439276485788112</v>
      </c>
      <c r="H589" s="5">
        <f t="shared" si="36"/>
        <v>0.88367659276102406</v>
      </c>
      <c r="I589" s="5">
        <f t="shared" si="37"/>
        <v>0.92510893695473817</v>
      </c>
      <c r="J589" s="20" t="s">
        <v>244</v>
      </c>
    </row>
    <row r="590" spans="1:10" ht="36" x14ac:dyDescent="0.25">
      <c r="A590" s="18" t="s">
        <v>171</v>
      </c>
      <c r="B590" s="2" t="s">
        <v>172</v>
      </c>
      <c r="C590" s="6" t="s">
        <v>174</v>
      </c>
      <c r="D590" s="1">
        <v>2020</v>
      </c>
      <c r="E590" s="1">
        <v>365</v>
      </c>
      <c r="F590" s="1">
        <v>1390</v>
      </c>
      <c r="G590" s="5">
        <f t="shared" si="39"/>
        <v>0.73741007194244612</v>
      </c>
      <c r="H590" s="5">
        <f t="shared" si="36"/>
        <v>0.71427652446816858</v>
      </c>
      <c r="I590" s="5">
        <f t="shared" si="37"/>
        <v>0.76054361941672366</v>
      </c>
      <c r="J590" s="20" t="s">
        <v>244</v>
      </c>
    </row>
    <row r="591" spans="1:10" ht="36" x14ac:dyDescent="0.25">
      <c r="A591" s="18" t="s">
        <v>171</v>
      </c>
      <c r="B591" s="2" t="s">
        <v>172</v>
      </c>
      <c r="C591" s="6" t="s">
        <v>175</v>
      </c>
      <c r="D591" s="1">
        <v>2020</v>
      </c>
      <c r="E591" s="1">
        <v>14</v>
      </c>
      <c r="F591" s="1">
        <v>46</v>
      </c>
      <c r="G591" s="5">
        <f t="shared" si="39"/>
        <v>0.69565217391304346</v>
      </c>
      <c r="H591" s="5">
        <f t="shared" si="36"/>
        <v>0.56268074649506361</v>
      </c>
      <c r="I591" s="5">
        <f t="shared" si="37"/>
        <v>0.82862360133102331</v>
      </c>
      <c r="J591" s="20" t="s">
        <v>244</v>
      </c>
    </row>
    <row r="592" spans="1:10" ht="36" x14ac:dyDescent="0.25">
      <c r="A592" s="18" t="s">
        <v>171</v>
      </c>
      <c r="B592" s="2" t="s">
        <v>172</v>
      </c>
      <c r="C592" s="6" t="s">
        <v>59</v>
      </c>
      <c r="D592" s="1">
        <v>2020</v>
      </c>
      <c r="E592" s="1">
        <v>453</v>
      </c>
      <c r="F592" s="1">
        <v>2210</v>
      </c>
      <c r="G592" s="5">
        <f t="shared" si="39"/>
        <v>0.7950226244343892</v>
      </c>
      <c r="H592" s="5">
        <f t="shared" si="36"/>
        <v>0.77819190646660386</v>
      </c>
      <c r="I592" s="5">
        <f t="shared" si="37"/>
        <v>0.81185334240217455</v>
      </c>
      <c r="J592" s="20" t="s">
        <v>244</v>
      </c>
    </row>
    <row r="593" spans="1:10" ht="36" x14ac:dyDescent="0.25">
      <c r="A593" s="18" t="s">
        <v>176</v>
      </c>
      <c r="B593" s="2" t="s">
        <v>177</v>
      </c>
      <c r="C593" s="2" t="s">
        <v>177</v>
      </c>
      <c r="D593" s="1">
        <v>2020</v>
      </c>
      <c r="E593" s="1"/>
      <c r="F593" s="1"/>
      <c r="G593" s="5" t="str">
        <f t="shared" si="39"/>
        <v>-</v>
      </c>
      <c r="H593" s="5" t="str">
        <f t="shared" si="36"/>
        <v>-</v>
      </c>
      <c r="I593" s="5" t="str">
        <f t="shared" si="37"/>
        <v>-</v>
      </c>
      <c r="J593" s="20" t="s">
        <v>244</v>
      </c>
    </row>
    <row r="594" spans="1:10" ht="36" x14ac:dyDescent="0.25">
      <c r="A594" s="18" t="s">
        <v>176</v>
      </c>
      <c r="B594" s="2" t="s">
        <v>177</v>
      </c>
      <c r="C594" s="6" t="s">
        <v>173</v>
      </c>
      <c r="D594" s="1">
        <v>2020</v>
      </c>
      <c r="E594" s="1">
        <v>49</v>
      </c>
      <c r="F594" s="1">
        <v>110</v>
      </c>
      <c r="G594" s="5">
        <f t="shared" si="39"/>
        <v>0.55454545454545456</v>
      </c>
      <c r="H594" s="5">
        <f t="shared" si="36"/>
        <v>0.46166378758636128</v>
      </c>
      <c r="I594" s="5">
        <f t="shared" si="37"/>
        <v>0.64742712150454784</v>
      </c>
      <c r="J594" s="20" t="s">
        <v>244</v>
      </c>
    </row>
    <row r="595" spans="1:10" ht="36" x14ac:dyDescent="0.25">
      <c r="A595" s="18" t="s">
        <v>176</v>
      </c>
      <c r="B595" s="2" t="s">
        <v>177</v>
      </c>
      <c r="C595" s="6" t="s">
        <v>174</v>
      </c>
      <c r="D595" s="1">
        <v>2020</v>
      </c>
      <c r="E595" s="1">
        <v>366</v>
      </c>
      <c r="F595" s="1">
        <v>558</v>
      </c>
      <c r="G595" s="5">
        <f t="shared" si="39"/>
        <v>0.34408602150537637</v>
      </c>
      <c r="H595" s="5">
        <f t="shared" si="36"/>
        <v>0.30466789944353206</v>
      </c>
      <c r="I595" s="5">
        <f t="shared" si="37"/>
        <v>0.38350414356722068</v>
      </c>
      <c r="J595" s="20" t="s">
        <v>244</v>
      </c>
    </row>
    <row r="596" spans="1:10" ht="36" x14ac:dyDescent="0.25">
      <c r="A596" s="18" t="s">
        <v>176</v>
      </c>
      <c r="B596" s="2" t="s">
        <v>177</v>
      </c>
      <c r="C596" s="6" t="s">
        <v>175</v>
      </c>
      <c r="D596" s="1">
        <v>2020</v>
      </c>
      <c r="E596" s="1">
        <v>20</v>
      </c>
      <c r="F596" s="1">
        <v>26</v>
      </c>
      <c r="G596" s="5">
        <f t="shared" si="39"/>
        <v>0.23076923076923073</v>
      </c>
      <c r="H596" s="5">
        <f t="shared" si="36"/>
        <v>6.8817097717235931E-2</v>
      </c>
      <c r="I596" s="5">
        <f t="shared" si="37"/>
        <v>0.39272136382122552</v>
      </c>
      <c r="J596" s="20" t="s">
        <v>244</v>
      </c>
    </row>
    <row r="597" spans="1:10" ht="36" x14ac:dyDescent="0.25">
      <c r="A597" s="18" t="s">
        <v>176</v>
      </c>
      <c r="B597" s="2" t="s">
        <v>177</v>
      </c>
      <c r="C597" s="6" t="s">
        <v>59</v>
      </c>
      <c r="D597" s="1">
        <v>2020</v>
      </c>
      <c r="E597" s="1">
        <v>435</v>
      </c>
      <c r="F597" s="1">
        <v>694</v>
      </c>
      <c r="G597" s="5">
        <f t="shared" si="39"/>
        <v>0.37319884726224783</v>
      </c>
      <c r="H597" s="5">
        <f t="shared" si="36"/>
        <v>0.33721468667819754</v>
      </c>
      <c r="I597" s="5">
        <f t="shared" si="37"/>
        <v>0.40918300784629813</v>
      </c>
      <c r="J597" s="20" t="s">
        <v>244</v>
      </c>
    </row>
    <row r="598" spans="1:10" ht="24" x14ac:dyDescent="0.25">
      <c r="A598" s="18" t="s">
        <v>178</v>
      </c>
      <c r="B598" s="2" t="s">
        <v>179</v>
      </c>
      <c r="C598" s="2" t="s">
        <v>179</v>
      </c>
      <c r="D598" s="1">
        <v>2020</v>
      </c>
      <c r="E598" s="1">
        <v>139</v>
      </c>
      <c r="F598" s="1">
        <v>724</v>
      </c>
      <c r="G598" s="5">
        <f t="shared" si="39"/>
        <v>0.80801104972375692</v>
      </c>
      <c r="H598" s="5">
        <f t="shared" si="36"/>
        <v>0.77932085107827209</v>
      </c>
      <c r="I598" s="5">
        <f t="shared" si="37"/>
        <v>0.83670124836924176</v>
      </c>
      <c r="J598" s="20" t="s">
        <v>244</v>
      </c>
    </row>
    <row r="599" spans="1:10" ht="24" x14ac:dyDescent="0.25">
      <c r="A599" s="18" t="s">
        <v>180</v>
      </c>
      <c r="B599" s="2" t="s">
        <v>181</v>
      </c>
      <c r="C599" s="2" t="s">
        <v>181</v>
      </c>
      <c r="D599" s="1">
        <v>2020</v>
      </c>
      <c r="E599" s="1">
        <v>37</v>
      </c>
      <c r="F599" s="1">
        <v>919</v>
      </c>
      <c r="G599" s="5">
        <f t="shared" si="38"/>
        <v>4.0261153427638738E-2</v>
      </c>
      <c r="H599" s="5">
        <f t="shared" si="36"/>
        <v>2.7551960896057444E-2</v>
      </c>
      <c r="I599" s="5">
        <f t="shared" si="37"/>
        <v>5.2970345959220032E-2</v>
      </c>
      <c r="J599" s="20" t="s">
        <v>244</v>
      </c>
    </row>
    <row r="600" spans="1:10" ht="24" x14ac:dyDescent="0.25">
      <c r="A600" s="18" t="s">
        <v>182</v>
      </c>
      <c r="B600" s="2" t="s">
        <v>183</v>
      </c>
      <c r="C600" s="2" t="s">
        <v>183</v>
      </c>
      <c r="D600" s="1">
        <v>2020</v>
      </c>
      <c r="E600" s="1"/>
      <c r="F600" s="1"/>
      <c r="G600" s="5" t="str">
        <f t="shared" si="38"/>
        <v>-</v>
      </c>
      <c r="H600" s="5" t="str">
        <f t="shared" si="36"/>
        <v>-</v>
      </c>
      <c r="I600" s="5" t="str">
        <f t="shared" si="37"/>
        <v>-</v>
      </c>
      <c r="J600" s="20" t="s">
        <v>244</v>
      </c>
    </row>
    <row r="601" spans="1:10" ht="24" x14ac:dyDescent="0.25">
      <c r="A601" s="18" t="s">
        <v>182</v>
      </c>
      <c r="B601" s="2" t="s">
        <v>183</v>
      </c>
      <c r="C601" s="6" t="s">
        <v>184</v>
      </c>
      <c r="D601" s="1">
        <v>2020</v>
      </c>
      <c r="E601" s="1">
        <v>139</v>
      </c>
      <c r="F601" s="1">
        <v>927</v>
      </c>
      <c r="G601" s="5">
        <f t="shared" si="38"/>
        <v>0.1499460625674218</v>
      </c>
      <c r="H601" s="5">
        <f t="shared" si="36"/>
        <v>0.12696304870482419</v>
      </c>
      <c r="I601" s="5">
        <f t="shared" si="37"/>
        <v>0.1729290764300194</v>
      </c>
      <c r="J601" s="20" t="s">
        <v>244</v>
      </c>
    </row>
    <row r="602" spans="1:10" ht="24" x14ac:dyDescent="0.25">
      <c r="A602" s="18" t="s">
        <v>182</v>
      </c>
      <c r="B602" s="2" t="s">
        <v>183</v>
      </c>
      <c r="C602" s="6" t="s">
        <v>185</v>
      </c>
      <c r="D602" s="1">
        <v>2020</v>
      </c>
      <c r="E602" s="1">
        <v>25</v>
      </c>
      <c r="F602" s="1">
        <v>927</v>
      </c>
      <c r="G602" s="5">
        <f t="shared" si="38"/>
        <v>2.696871628910464E-2</v>
      </c>
      <c r="H602" s="5">
        <f t="shared" si="36"/>
        <v>1.6540506889947348E-2</v>
      </c>
      <c r="I602" s="5">
        <f t="shared" si="37"/>
        <v>3.7396925688261931E-2</v>
      </c>
      <c r="J602" s="20" t="s">
        <v>244</v>
      </c>
    </row>
    <row r="603" spans="1:10" ht="24" x14ac:dyDescent="0.25">
      <c r="A603" s="18" t="s">
        <v>182</v>
      </c>
      <c r="B603" s="2" t="s">
        <v>183</v>
      </c>
      <c r="C603" s="6" t="s">
        <v>186</v>
      </c>
      <c r="D603" s="1">
        <v>2020</v>
      </c>
      <c r="E603" s="1">
        <v>13</v>
      </c>
      <c r="F603" s="1">
        <v>927</v>
      </c>
      <c r="G603" s="5">
        <f t="shared" si="38"/>
        <v>1.4023732470334413E-2</v>
      </c>
      <c r="H603" s="5">
        <f t="shared" si="36"/>
        <v>6.4539875683422053E-3</v>
      </c>
      <c r="I603" s="5">
        <f t="shared" si="37"/>
        <v>2.1593477372326621E-2</v>
      </c>
      <c r="J603" s="20" t="s">
        <v>244</v>
      </c>
    </row>
    <row r="604" spans="1:10" ht="24" x14ac:dyDescent="0.25">
      <c r="A604" s="18" t="s">
        <v>187</v>
      </c>
      <c r="B604" s="10" t="s">
        <v>188</v>
      </c>
      <c r="C604" s="10" t="s">
        <v>188</v>
      </c>
      <c r="D604" s="1">
        <v>2020</v>
      </c>
      <c r="E604" s="1"/>
      <c r="F604" s="1"/>
      <c r="G604" s="5" t="str">
        <f t="shared" si="38"/>
        <v>-</v>
      </c>
      <c r="H604" s="5" t="str">
        <f t="shared" si="36"/>
        <v>-</v>
      </c>
      <c r="I604" s="5" t="str">
        <f t="shared" si="37"/>
        <v>-</v>
      </c>
      <c r="J604" s="20" t="s">
        <v>244</v>
      </c>
    </row>
    <row r="605" spans="1:10" ht="24" x14ac:dyDescent="0.25">
      <c r="A605" s="18" t="s">
        <v>187</v>
      </c>
      <c r="B605" s="10" t="s">
        <v>188</v>
      </c>
      <c r="C605" s="6" t="s">
        <v>189</v>
      </c>
      <c r="D605" s="1">
        <v>2020</v>
      </c>
      <c r="E605" s="1">
        <v>142</v>
      </c>
      <c r="F605" s="1">
        <v>2812</v>
      </c>
      <c r="G605" s="5">
        <f t="shared" ref="G605:G620" si="40">IF(F605="","-",E605/F605)</f>
        <v>5.0497866287339974E-2</v>
      </c>
      <c r="H605" s="5">
        <f t="shared" si="36"/>
        <v>4.2404430978956006E-2</v>
      </c>
      <c r="I605" s="5">
        <f t="shared" si="37"/>
        <v>5.8591301595723941E-2</v>
      </c>
      <c r="J605" s="20" t="s">
        <v>244</v>
      </c>
    </row>
    <row r="606" spans="1:10" ht="24" x14ac:dyDescent="0.25">
      <c r="A606" s="18" t="s">
        <v>187</v>
      </c>
      <c r="B606" s="10" t="s">
        <v>188</v>
      </c>
      <c r="C606" s="6" t="s">
        <v>190</v>
      </c>
      <c r="D606" s="1">
        <v>2020</v>
      </c>
      <c r="E606" s="1">
        <v>57</v>
      </c>
      <c r="F606" s="1">
        <v>2812</v>
      </c>
      <c r="G606" s="5">
        <f t="shared" si="40"/>
        <v>2.0270270270270271E-2</v>
      </c>
      <c r="H606" s="5">
        <f t="shared" si="36"/>
        <v>1.506154650258917E-2</v>
      </c>
      <c r="I606" s="5">
        <f t="shared" si="37"/>
        <v>2.5478994037951373E-2</v>
      </c>
      <c r="J606" s="20" t="s">
        <v>244</v>
      </c>
    </row>
    <row r="607" spans="1:10" ht="24" x14ac:dyDescent="0.25">
      <c r="A607" s="18" t="s">
        <v>187</v>
      </c>
      <c r="B607" s="10" t="s">
        <v>188</v>
      </c>
      <c r="C607" s="6" t="s">
        <v>191</v>
      </c>
      <c r="D607" s="1">
        <v>2020</v>
      </c>
      <c r="E607" s="1">
        <v>11</v>
      </c>
      <c r="F607" s="1">
        <v>103</v>
      </c>
      <c r="G607" s="5">
        <f t="shared" si="40"/>
        <v>0.10679611650485436</v>
      </c>
      <c r="H607" s="5">
        <f t="shared" si="36"/>
        <v>4.7148857582470088E-2</v>
      </c>
      <c r="I607" s="5">
        <f t="shared" si="37"/>
        <v>0.16644337542723864</v>
      </c>
      <c r="J607" s="20" t="s">
        <v>244</v>
      </c>
    </row>
    <row r="608" spans="1:10" ht="24" x14ac:dyDescent="0.25">
      <c r="A608" s="18" t="s">
        <v>187</v>
      </c>
      <c r="B608" s="10" t="s">
        <v>188</v>
      </c>
      <c r="C608" s="6" t="s">
        <v>192</v>
      </c>
      <c r="D608" s="1">
        <v>2020</v>
      </c>
      <c r="E608" s="1">
        <v>4</v>
      </c>
      <c r="F608" s="1">
        <v>103</v>
      </c>
      <c r="G608" s="5">
        <f t="shared" si="40"/>
        <v>3.8834951456310676E-2</v>
      </c>
      <c r="H608" s="5">
        <f t="shared" si="36"/>
        <v>1.5230117233759333E-3</v>
      </c>
      <c r="I608" s="5">
        <f t="shared" si="37"/>
        <v>7.6146891189245419E-2</v>
      </c>
      <c r="J608" s="20" t="s">
        <v>244</v>
      </c>
    </row>
    <row r="609" spans="1:10" ht="24" x14ac:dyDescent="0.25">
      <c r="A609" s="18" t="s">
        <v>187</v>
      </c>
      <c r="B609" s="10" t="s">
        <v>188</v>
      </c>
      <c r="C609" s="6" t="s">
        <v>193</v>
      </c>
      <c r="D609" s="1">
        <v>2020</v>
      </c>
      <c r="E609" s="1">
        <v>153</v>
      </c>
      <c r="F609" s="1">
        <v>2915</v>
      </c>
      <c r="G609" s="5">
        <f t="shared" si="40"/>
        <v>5.2487135506003431E-2</v>
      </c>
      <c r="H609" s="5">
        <f t="shared" ref="H609:H628" si="41">IFERROR(IF($G609-1.96*SQRT($G609*(1-$G609)/$F609)&lt;0,0,$G609-1.96*SQRT($G609*(1-$G609)/$F609)),"-")</f>
        <v>4.4391409800447937E-2</v>
      </c>
      <c r="I609" s="5">
        <f t="shared" ref="I609:I628" si="42">IFERROR(IF($G609+1.96*SQRT($G609*(1-$G609)/$F609)&gt;1,1,$G609+1.96*SQRT($G609*(1-$G609)/$F609)),"-")</f>
        <v>6.0582861211558925E-2</v>
      </c>
      <c r="J609" s="20" t="s">
        <v>244</v>
      </c>
    </row>
    <row r="610" spans="1:10" ht="24" x14ac:dyDescent="0.25">
      <c r="A610" s="18" t="s">
        <v>187</v>
      </c>
      <c r="B610" s="10" t="s">
        <v>188</v>
      </c>
      <c r="C610" s="6" t="s">
        <v>194</v>
      </c>
      <c r="D610" s="1">
        <v>2020</v>
      </c>
      <c r="E610" s="1">
        <v>61</v>
      </c>
      <c r="F610" s="1">
        <v>2915</v>
      </c>
      <c r="G610" s="5">
        <f t="shared" si="40"/>
        <v>2.0926243567753001E-2</v>
      </c>
      <c r="H610" s="5">
        <f t="shared" si="41"/>
        <v>1.5729992406037598E-2</v>
      </c>
      <c r="I610" s="5">
        <f t="shared" si="42"/>
        <v>2.6122494729468405E-2</v>
      </c>
      <c r="J610" s="20" t="s">
        <v>244</v>
      </c>
    </row>
    <row r="611" spans="1:10" ht="36" x14ac:dyDescent="0.25">
      <c r="A611" s="18" t="s">
        <v>195</v>
      </c>
      <c r="B611" s="2" t="s">
        <v>196</v>
      </c>
      <c r="C611" s="2" t="s">
        <v>196</v>
      </c>
      <c r="D611" s="1">
        <v>2020</v>
      </c>
      <c r="E611" s="1"/>
      <c r="F611" s="1"/>
      <c r="G611" s="5" t="str">
        <f t="shared" si="40"/>
        <v>-</v>
      </c>
      <c r="H611" s="5" t="str">
        <f t="shared" si="41"/>
        <v>-</v>
      </c>
      <c r="I611" s="5" t="str">
        <f t="shared" si="42"/>
        <v>-</v>
      </c>
      <c r="J611" s="20" t="s">
        <v>244</v>
      </c>
    </row>
    <row r="612" spans="1:10" ht="36" x14ac:dyDescent="0.25">
      <c r="A612" s="18" t="s">
        <v>195</v>
      </c>
      <c r="B612" s="2" t="s">
        <v>196</v>
      </c>
      <c r="C612" s="6" t="s">
        <v>197</v>
      </c>
      <c r="D612" s="1">
        <v>2020</v>
      </c>
      <c r="E612" s="1">
        <v>7302</v>
      </c>
      <c r="F612" s="1">
        <v>7704</v>
      </c>
      <c r="G612" s="5">
        <f t="shared" si="40"/>
        <v>0.94781931464174451</v>
      </c>
      <c r="H612" s="5">
        <f t="shared" si="41"/>
        <v>0.94285321303466185</v>
      </c>
      <c r="I612" s="5">
        <f t="shared" si="42"/>
        <v>0.95278541624882718</v>
      </c>
      <c r="J612" s="20" t="s">
        <v>244</v>
      </c>
    </row>
    <row r="613" spans="1:10" ht="36" x14ac:dyDescent="0.25">
      <c r="A613" s="18" t="s">
        <v>195</v>
      </c>
      <c r="B613" s="2" t="s">
        <v>196</v>
      </c>
      <c r="C613" s="6" t="s">
        <v>198</v>
      </c>
      <c r="D613" s="1">
        <v>2020</v>
      </c>
      <c r="E613" s="1">
        <v>8330</v>
      </c>
      <c r="F613" s="1">
        <v>8592</v>
      </c>
      <c r="G613" s="5">
        <f t="shared" si="40"/>
        <v>0.96950651769087526</v>
      </c>
      <c r="H613" s="5">
        <f t="shared" si="41"/>
        <v>0.96587081957452303</v>
      </c>
      <c r="I613" s="5">
        <f t="shared" si="42"/>
        <v>0.97314221580722748</v>
      </c>
      <c r="J613" s="20" t="s">
        <v>244</v>
      </c>
    </row>
    <row r="614" spans="1:10" ht="36" x14ac:dyDescent="0.25">
      <c r="A614" s="18" t="s">
        <v>195</v>
      </c>
      <c r="B614" s="2" t="s">
        <v>196</v>
      </c>
      <c r="C614" s="6" t="s">
        <v>64</v>
      </c>
      <c r="D614" s="1">
        <v>2020</v>
      </c>
      <c r="E614" s="1">
        <v>740</v>
      </c>
      <c r="F614" s="1">
        <v>759</v>
      </c>
      <c r="G614" s="5">
        <f t="shared" si="40"/>
        <v>0.97496706192358362</v>
      </c>
      <c r="H614" s="5">
        <f t="shared" si="41"/>
        <v>0.96385266076812015</v>
      </c>
      <c r="I614" s="5">
        <f t="shared" si="42"/>
        <v>0.98608146307904709</v>
      </c>
      <c r="J614" s="20" t="s">
        <v>244</v>
      </c>
    </row>
    <row r="615" spans="1:10" ht="36" x14ac:dyDescent="0.25">
      <c r="A615" s="18" t="s">
        <v>195</v>
      </c>
      <c r="B615" s="2" t="s">
        <v>196</v>
      </c>
      <c r="C615" s="6" t="s">
        <v>59</v>
      </c>
      <c r="D615" s="1">
        <v>2020</v>
      </c>
      <c r="E615" s="1">
        <v>16372</v>
      </c>
      <c r="F615" s="1">
        <v>17055</v>
      </c>
      <c r="G615" s="5">
        <f t="shared" si="40"/>
        <v>0.95995309293462328</v>
      </c>
      <c r="H615" s="5">
        <f t="shared" si="41"/>
        <v>0.9570104355114154</v>
      </c>
      <c r="I615" s="5">
        <f t="shared" si="42"/>
        <v>0.96289575035783115</v>
      </c>
      <c r="J615" s="20" t="s">
        <v>244</v>
      </c>
    </row>
    <row r="616" spans="1:10" ht="48" x14ac:dyDescent="0.25">
      <c r="A616" s="18" t="s">
        <v>199</v>
      </c>
      <c r="B616" s="2" t="s">
        <v>200</v>
      </c>
      <c r="C616" s="2" t="s">
        <v>200</v>
      </c>
      <c r="D616" s="1">
        <v>2020</v>
      </c>
      <c r="E616" s="1"/>
      <c r="F616" s="1"/>
      <c r="G616" s="5" t="str">
        <f t="shared" si="40"/>
        <v>-</v>
      </c>
      <c r="H616" s="5" t="str">
        <f t="shared" si="41"/>
        <v>-</v>
      </c>
      <c r="I616" s="5" t="str">
        <f t="shared" si="42"/>
        <v>-</v>
      </c>
      <c r="J616" s="20" t="s">
        <v>244</v>
      </c>
    </row>
    <row r="617" spans="1:10" ht="48" x14ac:dyDescent="0.25">
      <c r="A617" s="18" t="s">
        <v>199</v>
      </c>
      <c r="B617" s="2" t="s">
        <v>200</v>
      </c>
      <c r="C617" s="6" t="s">
        <v>201</v>
      </c>
      <c r="D617" s="1">
        <v>2020</v>
      </c>
      <c r="E617" s="1">
        <v>0</v>
      </c>
      <c r="F617" s="1">
        <v>2</v>
      </c>
      <c r="G617" s="5">
        <f t="shared" si="40"/>
        <v>0</v>
      </c>
      <c r="H617" s="5">
        <f t="shared" si="41"/>
        <v>0</v>
      </c>
      <c r="I617" s="5">
        <f t="shared" si="42"/>
        <v>0</v>
      </c>
      <c r="J617" s="20" t="s">
        <v>244</v>
      </c>
    </row>
    <row r="618" spans="1:10" ht="48" x14ac:dyDescent="0.25">
      <c r="A618" s="18" t="s">
        <v>199</v>
      </c>
      <c r="B618" s="2" t="s">
        <v>200</v>
      </c>
      <c r="C618" s="6" t="s">
        <v>202</v>
      </c>
      <c r="D618" s="1">
        <v>2020</v>
      </c>
      <c r="E618" s="1">
        <v>0</v>
      </c>
      <c r="F618" s="1">
        <v>2</v>
      </c>
      <c r="G618" s="5">
        <f t="shared" si="40"/>
        <v>0</v>
      </c>
      <c r="H618" s="5">
        <f t="shared" si="41"/>
        <v>0</v>
      </c>
      <c r="I618" s="5">
        <f t="shared" si="42"/>
        <v>0</v>
      </c>
      <c r="J618" s="20" t="s">
        <v>244</v>
      </c>
    </row>
    <row r="619" spans="1:10" ht="48" x14ac:dyDescent="0.25">
      <c r="A619" s="18" t="s">
        <v>199</v>
      </c>
      <c r="B619" s="2" t="s">
        <v>200</v>
      </c>
      <c r="C619" s="6" t="s">
        <v>203</v>
      </c>
      <c r="D619" s="1">
        <v>2020</v>
      </c>
      <c r="E619" s="1">
        <v>0</v>
      </c>
      <c r="F619" s="1">
        <v>0</v>
      </c>
      <c r="G619" s="5">
        <v>0</v>
      </c>
      <c r="H619" s="5">
        <v>0</v>
      </c>
      <c r="I619" s="5">
        <v>0</v>
      </c>
      <c r="J619" s="20" t="s">
        <v>244</v>
      </c>
    </row>
    <row r="620" spans="1:10" ht="48" x14ac:dyDescent="0.25">
      <c r="A620" s="18" t="s">
        <v>199</v>
      </c>
      <c r="B620" s="2" t="s">
        <v>200</v>
      </c>
      <c r="C620" s="6" t="s">
        <v>204</v>
      </c>
      <c r="D620" s="1">
        <v>2020</v>
      </c>
      <c r="E620" s="1">
        <v>0</v>
      </c>
      <c r="F620" s="1">
        <v>0</v>
      </c>
      <c r="G620" s="5">
        <v>0</v>
      </c>
      <c r="H620" s="5">
        <v>0</v>
      </c>
      <c r="I620" s="5">
        <v>0</v>
      </c>
      <c r="J620" s="20" t="s">
        <v>244</v>
      </c>
    </row>
    <row r="621" spans="1:10" ht="48" x14ac:dyDescent="0.25">
      <c r="A621" s="18" t="s">
        <v>199</v>
      </c>
      <c r="B621" s="2" t="s">
        <v>200</v>
      </c>
      <c r="C621" s="6" t="s">
        <v>205</v>
      </c>
      <c r="D621" s="1">
        <v>2020</v>
      </c>
      <c r="E621" s="1">
        <v>3</v>
      </c>
      <c r="F621" s="1">
        <v>7</v>
      </c>
      <c r="G621" s="5">
        <f t="shared" ref="G621:G655" si="43">IF(F621="","-",E621/F621)</f>
        <v>0.42857142857142855</v>
      </c>
      <c r="H621" s="5">
        <f t="shared" ref="H621:H655" si="44">IFERROR(IF($G621-1.96*SQRT($G621*(1-$G621)/$F621)&lt;0,0,$G621-1.96*SQRT($G621*(1-$G621)/$F621)),"-")</f>
        <v>6.1965372974961352E-2</v>
      </c>
      <c r="I621" s="5">
        <f t="shared" ref="I621:I655" si="45">IFERROR(IF($G621+1.96*SQRT($G621*(1-$G621)/$F621)&gt;1,1,$G621+1.96*SQRT($G621*(1-$G621)/$F621)),"-")</f>
        <v>0.7951774841678958</v>
      </c>
      <c r="J621" s="20" t="s">
        <v>244</v>
      </c>
    </row>
    <row r="622" spans="1:10" ht="48" x14ac:dyDescent="0.25">
      <c r="A622" s="18" t="s">
        <v>199</v>
      </c>
      <c r="B622" s="2" t="s">
        <v>200</v>
      </c>
      <c r="C622" s="6" t="s">
        <v>206</v>
      </c>
      <c r="D622" s="1">
        <v>2020</v>
      </c>
      <c r="E622" s="1">
        <v>0</v>
      </c>
      <c r="F622" s="1">
        <v>7</v>
      </c>
      <c r="G622" s="5">
        <f t="shared" si="43"/>
        <v>0</v>
      </c>
      <c r="H622" s="5">
        <f t="shared" si="44"/>
        <v>0</v>
      </c>
      <c r="I622" s="5">
        <f t="shared" si="45"/>
        <v>0</v>
      </c>
      <c r="J622" s="20" t="s">
        <v>244</v>
      </c>
    </row>
    <row r="623" spans="1:10" ht="48" x14ac:dyDescent="0.25">
      <c r="A623" s="18" t="s">
        <v>199</v>
      </c>
      <c r="B623" s="2" t="s">
        <v>200</v>
      </c>
      <c r="C623" s="6" t="s">
        <v>207</v>
      </c>
      <c r="D623" s="1">
        <v>2020</v>
      </c>
      <c r="E623" s="1">
        <v>3</v>
      </c>
      <c r="F623" s="1">
        <v>8</v>
      </c>
      <c r="G623" s="5">
        <f t="shared" si="43"/>
        <v>0.375</v>
      </c>
      <c r="H623" s="5">
        <f t="shared" si="44"/>
        <v>3.9519933528085749E-2</v>
      </c>
      <c r="I623" s="5">
        <f t="shared" si="45"/>
        <v>0.7104800664719142</v>
      </c>
      <c r="J623" s="20" t="s">
        <v>244</v>
      </c>
    </row>
    <row r="624" spans="1:10" ht="48" x14ac:dyDescent="0.25">
      <c r="A624" s="18" t="s">
        <v>199</v>
      </c>
      <c r="B624" s="2" t="s">
        <v>200</v>
      </c>
      <c r="C624" s="6" t="s">
        <v>208</v>
      </c>
      <c r="D624" s="1">
        <v>2020</v>
      </c>
      <c r="E624" s="1">
        <v>0</v>
      </c>
      <c r="F624" s="1">
        <v>8</v>
      </c>
      <c r="G624" s="5">
        <f t="shared" si="43"/>
        <v>0</v>
      </c>
      <c r="H624" s="5">
        <f t="shared" si="44"/>
        <v>0</v>
      </c>
      <c r="I624" s="5">
        <f t="shared" si="45"/>
        <v>0</v>
      </c>
      <c r="J624" s="20" t="s">
        <v>244</v>
      </c>
    </row>
    <row r="625" spans="1:10" ht="48" x14ac:dyDescent="0.25">
      <c r="A625" s="18" t="s">
        <v>199</v>
      </c>
      <c r="B625" s="2" t="s">
        <v>200</v>
      </c>
      <c r="C625" s="6" t="s">
        <v>209</v>
      </c>
      <c r="D625" s="1">
        <v>2020</v>
      </c>
      <c r="E625" s="1">
        <v>76</v>
      </c>
      <c r="F625" s="1">
        <v>169</v>
      </c>
      <c r="G625" s="5">
        <f t="shared" si="43"/>
        <v>0.44970414201183434</v>
      </c>
      <c r="H625" s="5">
        <f t="shared" si="44"/>
        <v>0.37470189325136449</v>
      </c>
      <c r="I625" s="5">
        <f t="shared" si="45"/>
        <v>0.52470639077230419</v>
      </c>
      <c r="J625" s="20" t="s">
        <v>244</v>
      </c>
    </row>
    <row r="626" spans="1:10" ht="48" x14ac:dyDescent="0.25">
      <c r="A626" s="18" t="s">
        <v>199</v>
      </c>
      <c r="B626" s="2" t="s">
        <v>200</v>
      </c>
      <c r="C626" s="6" t="s">
        <v>210</v>
      </c>
      <c r="D626" s="1">
        <v>2020</v>
      </c>
      <c r="E626" s="1">
        <v>26</v>
      </c>
      <c r="F626" s="1">
        <v>169</v>
      </c>
      <c r="G626" s="5">
        <f t="shared" si="43"/>
        <v>0.15384615384615385</v>
      </c>
      <c r="H626" s="5">
        <f t="shared" si="44"/>
        <v>9.9448432607964959E-2</v>
      </c>
      <c r="I626" s="5">
        <f t="shared" si="45"/>
        <v>0.20824387508434275</v>
      </c>
      <c r="J626" s="20" t="s">
        <v>244</v>
      </c>
    </row>
    <row r="627" spans="1:10" ht="48" x14ac:dyDescent="0.25">
      <c r="A627" s="18" t="s">
        <v>199</v>
      </c>
      <c r="B627" s="2" t="s">
        <v>200</v>
      </c>
      <c r="C627" s="6" t="s">
        <v>211</v>
      </c>
      <c r="D627" s="1">
        <v>2020</v>
      </c>
      <c r="E627" s="1">
        <v>9</v>
      </c>
      <c r="F627" s="1">
        <v>51</v>
      </c>
      <c r="G627" s="5">
        <f t="shared" si="43"/>
        <v>0.17647058823529413</v>
      </c>
      <c r="H627" s="5">
        <f t="shared" si="44"/>
        <v>7.1842881327815356E-2</v>
      </c>
      <c r="I627" s="5">
        <f t="shared" si="45"/>
        <v>0.2810982951427729</v>
      </c>
      <c r="J627" s="20" t="s">
        <v>244</v>
      </c>
    </row>
    <row r="628" spans="1:10" ht="48" x14ac:dyDescent="0.25">
      <c r="A628" s="18" t="s">
        <v>199</v>
      </c>
      <c r="B628" s="2" t="s">
        <v>200</v>
      </c>
      <c r="C628" s="6" t="s">
        <v>212</v>
      </c>
      <c r="D628" s="1">
        <v>2020</v>
      </c>
      <c r="E628" s="1">
        <v>4</v>
      </c>
      <c r="F628" s="1">
        <v>51</v>
      </c>
      <c r="G628" s="5">
        <f t="shared" si="43"/>
        <v>7.8431372549019607E-2</v>
      </c>
      <c r="H628" s="5">
        <f t="shared" si="44"/>
        <v>4.6443931927979965E-3</v>
      </c>
      <c r="I628" s="5">
        <f t="shared" si="45"/>
        <v>0.15221835190524122</v>
      </c>
      <c r="J628" s="20" t="s">
        <v>244</v>
      </c>
    </row>
    <row r="629" spans="1:10" ht="48" x14ac:dyDescent="0.25">
      <c r="A629" s="18" t="s">
        <v>199</v>
      </c>
      <c r="B629" s="2" t="s">
        <v>200</v>
      </c>
      <c r="C629" s="6" t="s">
        <v>213</v>
      </c>
      <c r="D629" s="1">
        <v>2020</v>
      </c>
      <c r="E629" s="1">
        <v>46</v>
      </c>
      <c r="F629" s="1">
        <v>101</v>
      </c>
      <c r="G629" s="5">
        <f t="shared" si="43"/>
        <v>0.45544554455445546</v>
      </c>
      <c r="H629" s="5">
        <f t="shared" si="44"/>
        <v>0.35831982008320395</v>
      </c>
      <c r="I629" s="5">
        <f t="shared" si="45"/>
        <v>0.55257126902570697</v>
      </c>
      <c r="J629" s="20" t="s">
        <v>244</v>
      </c>
    </row>
    <row r="630" spans="1:10" ht="48" x14ac:dyDescent="0.25">
      <c r="A630" s="18" t="s">
        <v>199</v>
      </c>
      <c r="B630" s="2" t="s">
        <v>200</v>
      </c>
      <c r="C630" s="6" t="s">
        <v>214</v>
      </c>
      <c r="D630" s="1">
        <v>2020</v>
      </c>
      <c r="E630" s="1">
        <v>11</v>
      </c>
      <c r="F630" s="1">
        <v>101</v>
      </c>
      <c r="G630" s="5">
        <f t="shared" si="43"/>
        <v>0.10891089108910891</v>
      </c>
      <c r="H630" s="5">
        <f t="shared" si="44"/>
        <v>4.8154550505133224E-2</v>
      </c>
      <c r="I630" s="5">
        <f t="shared" si="45"/>
        <v>0.16966723167308459</v>
      </c>
      <c r="J630" s="20" t="s">
        <v>244</v>
      </c>
    </row>
    <row r="631" spans="1:10" ht="48" x14ac:dyDescent="0.25">
      <c r="A631" s="18" t="s">
        <v>199</v>
      </c>
      <c r="B631" s="2" t="s">
        <v>200</v>
      </c>
      <c r="C631" s="6" t="s">
        <v>215</v>
      </c>
      <c r="D631" s="1">
        <v>2020</v>
      </c>
      <c r="E631" s="1">
        <v>129</v>
      </c>
      <c r="F631" s="1">
        <v>312</v>
      </c>
      <c r="G631" s="5">
        <f t="shared" si="43"/>
        <v>0.41346153846153844</v>
      </c>
      <c r="H631" s="5">
        <f t="shared" si="44"/>
        <v>0.35881727452564638</v>
      </c>
      <c r="I631" s="5">
        <f t="shared" si="45"/>
        <v>0.46810580239743049</v>
      </c>
      <c r="J631" s="20" t="s">
        <v>244</v>
      </c>
    </row>
    <row r="632" spans="1:10" ht="48" x14ac:dyDescent="0.25">
      <c r="A632" s="18" t="s">
        <v>199</v>
      </c>
      <c r="B632" s="2" t="s">
        <v>200</v>
      </c>
      <c r="C632" s="6" t="s">
        <v>216</v>
      </c>
      <c r="D632" s="1">
        <v>2020</v>
      </c>
      <c r="E632" s="1">
        <v>41</v>
      </c>
      <c r="F632" s="1">
        <v>312</v>
      </c>
      <c r="G632" s="5">
        <f t="shared" si="43"/>
        <v>0.13141025641025642</v>
      </c>
      <c r="H632" s="5">
        <f t="shared" si="44"/>
        <v>9.3921524167361714E-2</v>
      </c>
      <c r="I632" s="5">
        <f t="shared" si="45"/>
        <v>0.16889898865315112</v>
      </c>
      <c r="J632" s="20" t="s">
        <v>244</v>
      </c>
    </row>
    <row r="633" spans="1:10" ht="48" x14ac:dyDescent="0.25">
      <c r="A633" s="18" t="s">
        <v>199</v>
      </c>
      <c r="B633" s="2" t="s">
        <v>200</v>
      </c>
      <c r="C633" s="6" t="s">
        <v>217</v>
      </c>
      <c r="D633" s="1">
        <v>2020</v>
      </c>
      <c r="E633" s="1">
        <v>76</v>
      </c>
      <c r="F633" s="1">
        <v>171</v>
      </c>
      <c r="G633" s="5">
        <f t="shared" si="43"/>
        <v>0.44444444444444442</v>
      </c>
      <c r="H633" s="5">
        <f t="shared" si="44"/>
        <v>0.36996601592270728</v>
      </c>
      <c r="I633" s="5">
        <f t="shared" si="45"/>
        <v>0.51892287296618156</v>
      </c>
      <c r="J633" s="20" t="s">
        <v>244</v>
      </c>
    </row>
    <row r="634" spans="1:10" ht="48" x14ac:dyDescent="0.25">
      <c r="A634" s="18" t="s">
        <v>199</v>
      </c>
      <c r="B634" s="2" t="s">
        <v>200</v>
      </c>
      <c r="C634" s="6" t="s">
        <v>218</v>
      </c>
      <c r="D634" s="1">
        <v>2020</v>
      </c>
      <c r="E634" s="1">
        <v>26</v>
      </c>
      <c r="F634" s="1">
        <v>171</v>
      </c>
      <c r="G634" s="5">
        <f t="shared" si="43"/>
        <v>0.15204678362573099</v>
      </c>
      <c r="H634" s="5">
        <f t="shared" si="44"/>
        <v>9.8228160733129732E-2</v>
      </c>
      <c r="I634" s="5">
        <f t="shared" si="45"/>
        <v>0.20586540651833224</v>
      </c>
      <c r="J634" s="20" t="s">
        <v>244</v>
      </c>
    </row>
    <row r="635" spans="1:10" ht="48" x14ac:dyDescent="0.25">
      <c r="A635" s="18" t="s">
        <v>199</v>
      </c>
      <c r="B635" s="2" t="s">
        <v>200</v>
      </c>
      <c r="C635" s="6" t="s">
        <v>219</v>
      </c>
      <c r="D635" s="1">
        <v>2020</v>
      </c>
      <c r="E635" s="1">
        <v>9</v>
      </c>
      <c r="F635" s="1">
        <v>51</v>
      </c>
      <c r="G635" s="5">
        <f t="shared" si="43"/>
        <v>0.17647058823529413</v>
      </c>
      <c r="H635" s="5">
        <f t="shared" si="44"/>
        <v>7.1842881327815356E-2</v>
      </c>
      <c r="I635" s="5">
        <f t="shared" si="45"/>
        <v>0.2810982951427729</v>
      </c>
      <c r="J635" s="20" t="s">
        <v>244</v>
      </c>
    </row>
    <row r="636" spans="1:10" ht="48" x14ac:dyDescent="0.25">
      <c r="A636" s="18" t="s">
        <v>199</v>
      </c>
      <c r="B636" s="2" t="s">
        <v>200</v>
      </c>
      <c r="C636" s="6" t="s">
        <v>220</v>
      </c>
      <c r="D636" s="1">
        <v>2020</v>
      </c>
      <c r="E636" s="1">
        <v>4</v>
      </c>
      <c r="F636" s="1">
        <v>51</v>
      </c>
      <c r="G636" s="5">
        <f t="shared" si="43"/>
        <v>7.8431372549019607E-2</v>
      </c>
      <c r="H636" s="5">
        <f t="shared" si="44"/>
        <v>4.6443931927979965E-3</v>
      </c>
      <c r="I636" s="5">
        <f t="shared" si="45"/>
        <v>0.15221835190524122</v>
      </c>
      <c r="J636" s="20" t="s">
        <v>244</v>
      </c>
    </row>
    <row r="637" spans="1:10" ht="48" x14ac:dyDescent="0.25">
      <c r="A637" s="18" t="s">
        <v>199</v>
      </c>
      <c r="B637" s="2" t="s">
        <v>200</v>
      </c>
      <c r="C637" s="6" t="s">
        <v>221</v>
      </c>
      <c r="D637" s="1">
        <v>2020</v>
      </c>
      <c r="E637" s="1">
        <v>49</v>
      </c>
      <c r="F637" s="1">
        <v>108</v>
      </c>
      <c r="G637" s="5">
        <f t="shared" si="43"/>
        <v>0.45370370370370372</v>
      </c>
      <c r="H637" s="5">
        <f t="shared" si="44"/>
        <v>0.35980826747720218</v>
      </c>
      <c r="I637" s="5">
        <f t="shared" si="45"/>
        <v>0.54759913993020526</v>
      </c>
      <c r="J637" s="20" t="s">
        <v>244</v>
      </c>
    </row>
    <row r="638" spans="1:10" ht="48" x14ac:dyDescent="0.25">
      <c r="A638" s="18" t="s">
        <v>199</v>
      </c>
      <c r="B638" s="2" t="s">
        <v>200</v>
      </c>
      <c r="C638" s="6" t="s">
        <v>222</v>
      </c>
      <c r="D638" s="1">
        <v>2020</v>
      </c>
      <c r="E638" s="1">
        <v>11</v>
      </c>
      <c r="F638" s="1">
        <v>108</v>
      </c>
      <c r="G638" s="5">
        <f t="shared" si="43"/>
        <v>0.10185185185185185</v>
      </c>
      <c r="H638" s="5">
        <f t="shared" si="44"/>
        <v>4.4808813758768218E-2</v>
      </c>
      <c r="I638" s="5">
        <f t="shared" si="45"/>
        <v>0.15889488994493547</v>
      </c>
      <c r="J638" s="20" t="s">
        <v>244</v>
      </c>
    </row>
    <row r="639" spans="1:10" ht="48" x14ac:dyDescent="0.25">
      <c r="A639" s="18" t="s">
        <v>199</v>
      </c>
      <c r="B639" s="2" t="s">
        <v>200</v>
      </c>
      <c r="C639" s="6" t="s">
        <v>223</v>
      </c>
      <c r="D639" s="1">
        <v>2020</v>
      </c>
      <c r="E639" s="1">
        <v>132</v>
      </c>
      <c r="F639" s="1">
        <v>320</v>
      </c>
      <c r="G639" s="5">
        <f t="shared" si="43"/>
        <v>0.41249999999999998</v>
      </c>
      <c r="H639" s="5">
        <f t="shared" si="44"/>
        <v>0.35856173233454747</v>
      </c>
      <c r="I639" s="5">
        <f t="shared" si="45"/>
        <v>0.46643826766545249</v>
      </c>
      <c r="J639" s="20" t="s">
        <v>244</v>
      </c>
    </row>
    <row r="640" spans="1:10" ht="48" x14ac:dyDescent="0.25">
      <c r="A640" s="18" t="s">
        <v>199</v>
      </c>
      <c r="B640" s="2" t="s">
        <v>200</v>
      </c>
      <c r="C640" s="6" t="s">
        <v>224</v>
      </c>
      <c r="D640" s="1">
        <v>2020</v>
      </c>
      <c r="E640" s="1">
        <v>41</v>
      </c>
      <c r="F640" s="1">
        <v>320</v>
      </c>
      <c r="G640" s="5">
        <f t="shared" si="43"/>
        <v>0.12812499999999999</v>
      </c>
      <c r="H640" s="5">
        <f t="shared" si="44"/>
        <v>9.1504427128704352E-2</v>
      </c>
      <c r="I640" s="5">
        <f t="shared" si="45"/>
        <v>0.16474557287129563</v>
      </c>
      <c r="J640" s="20" t="s">
        <v>244</v>
      </c>
    </row>
    <row r="641" spans="1:10" ht="24" x14ac:dyDescent="0.25">
      <c r="A641" s="18" t="s">
        <v>225</v>
      </c>
      <c r="B641" s="2" t="s">
        <v>226</v>
      </c>
      <c r="C641" s="2" t="s">
        <v>226</v>
      </c>
      <c r="D641" s="1">
        <v>2020</v>
      </c>
      <c r="E641" s="1"/>
      <c r="F641" s="1"/>
      <c r="G641" s="5" t="str">
        <f t="shared" si="43"/>
        <v>-</v>
      </c>
      <c r="H641" s="5" t="str">
        <f t="shared" si="44"/>
        <v>-</v>
      </c>
      <c r="I641" s="5" t="str">
        <f t="shared" si="45"/>
        <v>-</v>
      </c>
      <c r="J641" s="20" t="s">
        <v>244</v>
      </c>
    </row>
    <row r="642" spans="1:10" ht="24" x14ac:dyDescent="0.25">
      <c r="A642" s="18" t="s">
        <v>225</v>
      </c>
      <c r="B642" s="2" t="s">
        <v>226</v>
      </c>
      <c r="C642" s="6" t="s">
        <v>227</v>
      </c>
      <c r="D642" s="1">
        <v>2020</v>
      </c>
      <c r="E642" s="1">
        <v>212</v>
      </c>
      <c r="F642" s="1">
        <v>236</v>
      </c>
      <c r="G642" s="5">
        <f t="shared" si="43"/>
        <v>0.89830508474576276</v>
      </c>
      <c r="H642" s="5">
        <f t="shared" si="44"/>
        <v>0.85974290112931917</v>
      </c>
      <c r="I642" s="5">
        <f t="shared" si="45"/>
        <v>0.93686726836220635</v>
      </c>
      <c r="J642" s="20" t="s">
        <v>244</v>
      </c>
    </row>
    <row r="643" spans="1:10" ht="24" x14ac:dyDescent="0.25">
      <c r="A643" s="18" t="s">
        <v>225</v>
      </c>
      <c r="B643" s="2" t="s">
        <v>226</v>
      </c>
      <c r="C643" s="6" t="s">
        <v>228</v>
      </c>
      <c r="D643" s="1">
        <v>2020</v>
      </c>
      <c r="E643" s="1">
        <v>198</v>
      </c>
      <c r="F643" s="1">
        <v>236</v>
      </c>
      <c r="G643" s="5">
        <f t="shared" si="43"/>
        <v>0.83898305084745761</v>
      </c>
      <c r="H643" s="5">
        <f t="shared" si="44"/>
        <v>0.79208957116172818</v>
      </c>
      <c r="I643" s="5">
        <f t="shared" si="45"/>
        <v>0.88587653053318705</v>
      </c>
      <c r="J643" s="20" t="s">
        <v>244</v>
      </c>
    </row>
    <row r="644" spans="1:10" ht="60" x14ac:dyDescent="0.25">
      <c r="A644" s="18" t="s">
        <v>229</v>
      </c>
      <c r="B644" s="2" t="s">
        <v>230</v>
      </c>
      <c r="C644" s="2" t="s">
        <v>230</v>
      </c>
      <c r="D644" s="1">
        <v>2020</v>
      </c>
      <c r="E644" s="1"/>
      <c r="F644" s="1"/>
      <c r="G644" s="5" t="str">
        <f t="shared" si="43"/>
        <v>-</v>
      </c>
      <c r="H644" s="5" t="str">
        <f t="shared" si="44"/>
        <v>-</v>
      </c>
      <c r="I644" s="5" t="str">
        <f t="shared" si="45"/>
        <v>-</v>
      </c>
      <c r="J644" s="20" t="s">
        <v>244</v>
      </c>
    </row>
    <row r="645" spans="1:10" ht="60" x14ac:dyDescent="0.25">
      <c r="A645" s="18" t="s">
        <v>229</v>
      </c>
      <c r="B645" s="2" t="s">
        <v>230</v>
      </c>
      <c r="C645" s="7" t="s">
        <v>231</v>
      </c>
      <c r="D645" s="1">
        <v>2020</v>
      </c>
      <c r="E645" s="1">
        <v>2</v>
      </c>
      <c r="F645" s="1">
        <v>3</v>
      </c>
      <c r="G645" s="5">
        <f t="shared" si="43"/>
        <v>0.66666666666666663</v>
      </c>
      <c r="H645" s="5">
        <f t="shared" si="44"/>
        <v>0.13322223379388565</v>
      </c>
      <c r="I645" s="5">
        <f t="shared" si="45"/>
        <v>1</v>
      </c>
      <c r="J645" s="20" t="s">
        <v>244</v>
      </c>
    </row>
    <row r="646" spans="1:10" ht="60" x14ac:dyDescent="0.25">
      <c r="A646" s="18" t="s">
        <v>229</v>
      </c>
      <c r="B646" s="2" t="s">
        <v>230</v>
      </c>
      <c r="C646" s="6" t="s">
        <v>232</v>
      </c>
      <c r="D646" s="1">
        <v>2020</v>
      </c>
      <c r="E646" s="1">
        <v>8</v>
      </c>
      <c r="F646" s="1">
        <v>19</v>
      </c>
      <c r="G646" s="5">
        <f t="shared" si="43"/>
        <v>0.42105263157894735</v>
      </c>
      <c r="H646" s="5">
        <f t="shared" si="44"/>
        <v>0.19904545890021433</v>
      </c>
      <c r="I646" s="5">
        <f t="shared" si="45"/>
        <v>0.64305980425768039</v>
      </c>
      <c r="J646" s="20" t="s">
        <v>244</v>
      </c>
    </row>
    <row r="647" spans="1:10" ht="60" x14ac:dyDescent="0.25">
      <c r="A647" s="18" t="s">
        <v>229</v>
      </c>
      <c r="B647" s="2" t="s">
        <v>230</v>
      </c>
      <c r="C647" s="6" t="s">
        <v>59</v>
      </c>
      <c r="D647" s="1">
        <v>2020</v>
      </c>
      <c r="E647" s="1">
        <v>10</v>
      </c>
      <c r="F647" s="1">
        <v>22</v>
      </c>
      <c r="G647" s="5">
        <f t="shared" si="43"/>
        <v>0.45454545454545453</v>
      </c>
      <c r="H647" s="5">
        <f t="shared" si="44"/>
        <v>0.24647391856046566</v>
      </c>
      <c r="I647" s="5">
        <f t="shared" si="45"/>
        <v>0.66261699053044343</v>
      </c>
      <c r="J647" s="20" t="s">
        <v>244</v>
      </c>
    </row>
    <row r="648" spans="1:10" ht="36" x14ac:dyDescent="0.25">
      <c r="A648" s="18" t="s">
        <v>233</v>
      </c>
      <c r="B648" s="8" t="s">
        <v>234</v>
      </c>
      <c r="C648" s="8" t="s">
        <v>234</v>
      </c>
      <c r="D648" s="1">
        <v>2020</v>
      </c>
      <c r="E648" s="1"/>
      <c r="F648" s="1"/>
      <c r="G648" s="5" t="str">
        <f t="shared" si="43"/>
        <v>-</v>
      </c>
      <c r="H648" s="5" t="str">
        <f t="shared" si="44"/>
        <v>-</v>
      </c>
      <c r="I648" s="5" t="str">
        <f t="shared" si="45"/>
        <v>-</v>
      </c>
      <c r="J648" s="20" t="s">
        <v>244</v>
      </c>
    </row>
    <row r="649" spans="1:10" ht="36" x14ac:dyDescent="0.25">
      <c r="A649" s="18" t="s">
        <v>233</v>
      </c>
      <c r="B649" s="8" t="s">
        <v>234</v>
      </c>
      <c r="C649" s="6" t="s">
        <v>235</v>
      </c>
      <c r="D649" s="1">
        <v>2020</v>
      </c>
      <c r="E649" s="1">
        <v>183</v>
      </c>
      <c r="F649" s="1">
        <v>217</v>
      </c>
      <c r="G649" s="5">
        <f t="shared" si="43"/>
        <v>0.84331797235023043</v>
      </c>
      <c r="H649" s="5">
        <f t="shared" si="44"/>
        <v>0.79495294096094082</v>
      </c>
      <c r="I649" s="5">
        <f t="shared" si="45"/>
        <v>0.89168300373952003</v>
      </c>
      <c r="J649" s="20" t="s">
        <v>244</v>
      </c>
    </row>
    <row r="650" spans="1:10" ht="36" x14ac:dyDescent="0.25">
      <c r="A650" s="18" t="s">
        <v>233</v>
      </c>
      <c r="B650" s="8" t="s">
        <v>234</v>
      </c>
      <c r="C650" s="6" t="s">
        <v>236</v>
      </c>
      <c r="D650" s="1">
        <v>2020</v>
      </c>
      <c r="E650" s="1">
        <v>208</v>
      </c>
      <c r="F650" s="1">
        <v>239</v>
      </c>
      <c r="G650" s="5">
        <f t="shared" si="43"/>
        <v>0.87029288702928875</v>
      </c>
      <c r="H650" s="5">
        <f t="shared" si="44"/>
        <v>0.82769660102739484</v>
      </c>
      <c r="I650" s="5">
        <f t="shared" si="45"/>
        <v>0.91288917303118267</v>
      </c>
      <c r="J650" s="20" t="s">
        <v>244</v>
      </c>
    </row>
    <row r="651" spans="1:10" x14ac:dyDescent="0.25">
      <c r="A651" s="19" t="s">
        <v>237</v>
      </c>
      <c r="B651" s="11" t="s">
        <v>238</v>
      </c>
      <c r="C651" s="11" t="s">
        <v>238</v>
      </c>
      <c r="D651" s="1">
        <v>2020</v>
      </c>
      <c r="E651" s="1"/>
      <c r="F651" s="1"/>
      <c r="G651" s="5" t="str">
        <f t="shared" si="43"/>
        <v>-</v>
      </c>
      <c r="H651" s="5" t="str">
        <f t="shared" si="44"/>
        <v>-</v>
      </c>
      <c r="I651" s="5" t="str">
        <f t="shared" si="45"/>
        <v>-</v>
      </c>
      <c r="J651" s="20" t="s">
        <v>244</v>
      </c>
    </row>
    <row r="652" spans="1:10" x14ac:dyDescent="0.25">
      <c r="A652" s="19" t="s">
        <v>237</v>
      </c>
      <c r="B652" s="11" t="s">
        <v>238</v>
      </c>
      <c r="C652" s="12" t="s">
        <v>239</v>
      </c>
      <c r="D652" s="1">
        <v>2020</v>
      </c>
      <c r="E652" s="1">
        <v>1906</v>
      </c>
      <c r="F652" s="1">
        <v>2955</v>
      </c>
      <c r="G652" s="5">
        <f t="shared" si="43"/>
        <v>0.64500846023688663</v>
      </c>
      <c r="H652" s="5">
        <f t="shared" si="44"/>
        <v>0.62775528490463028</v>
      </c>
      <c r="I652" s="5">
        <f t="shared" si="45"/>
        <v>0.66226163556914297</v>
      </c>
      <c r="J652" s="20" t="s">
        <v>244</v>
      </c>
    </row>
    <row r="653" spans="1:10" x14ac:dyDescent="0.25">
      <c r="A653" s="19" t="s">
        <v>237</v>
      </c>
      <c r="B653" s="11" t="s">
        <v>238</v>
      </c>
      <c r="C653" s="13" t="s">
        <v>240</v>
      </c>
      <c r="D653" s="1">
        <v>2020</v>
      </c>
      <c r="E653" s="1">
        <v>1495</v>
      </c>
      <c r="F653" s="1">
        <v>2698</v>
      </c>
      <c r="G653" s="5">
        <f t="shared" si="43"/>
        <v>0.55411415863602664</v>
      </c>
      <c r="H653" s="5">
        <f t="shared" si="44"/>
        <v>0.53535788485747171</v>
      </c>
      <c r="I653" s="5">
        <f t="shared" si="45"/>
        <v>0.57287043241458158</v>
      </c>
      <c r="J653" s="20" t="s">
        <v>244</v>
      </c>
    </row>
    <row r="654" spans="1:10" x14ac:dyDescent="0.25">
      <c r="A654" s="19" t="s">
        <v>237</v>
      </c>
      <c r="B654" s="11" t="s">
        <v>238</v>
      </c>
      <c r="C654" s="13" t="s">
        <v>241</v>
      </c>
      <c r="D654" s="1">
        <v>2020</v>
      </c>
      <c r="E654" s="1">
        <v>636</v>
      </c>
      <c r="F654" s="1">
        <v>2004</v>
      </c>
      <c r="G654" s="5">
        <f t="shared" si="43"/>
        <v>0.31736526946107785</v>
      </c>
      <c r="H654" s="5">
        <f t="shared" si="44"/>
        <v>0.29698635238710608</v>
      </c>
      <c r="I654" s="5">
        <f t="shared" si="45"/>
        <v>0.33774418653504962</v>
      </c>
      <c r="J654" s="20" t="s">
        <v>244</v>
      </c>
    </row>
    <row r="655" spans="1:10" x14ac:dyDescent="0.25">
      <c r="A655" s="19" t="s">
        <v>237</v>
      </c>
      <c r="B655" s="11" t="s">
        <v>238</v>
      </c>
      <c r="C655" s="13" t="s">
        <v>59</v>
      </c>
      <c r="D655" s="1">
        <v>2020</v>
      </c>
      <c r="E655" s="1">
        <v>4037</v>
      </c>
      <c r="F655" s="1">
        <v>7657</v>
      </c>
      <c r="G655" s="5">
        <f t="shared" si="43"/>
        <v>0.52722998563406032</v>
      </c>
      <c r="H655" s="5">
        <f t="shared" si="44"/>
        <v>0.51604715465996753</v>
      </c>
      <c r="I655" s="5">
        <f t="shared" si="45"/>
        <v>0.5384128166081531</v>
      </c>
      <c r="J655" s="20" t="s">
        <v>244</v>
      </c>
    </row>
    <row r="656" spans="1:10" ht="72" x14ac:dyDescent="0.25">
      <c r="A656" s="18" t="s">
        <v>10</v>
      </c>
      <c r="B656" s="2" t="s">
        <v>11</v>
      </c>
      <c r="C656" s="2" t="s">
        <v>11</v>
      </c>
      <c r="D656" s="1">
        <v>2020</v>
      </c>
      <c r="J656" s="20" t="s">
        <v>245</v>
      </c>
    </row>
    <row r="657" spans="1:10" ht="72" x14ac:dyDescent="0.25">
      <c r="A657" s="18" t="s">
        <v>10</v>
      </c>
      <c r="B657" s="2" t="s">
        <v>11</v>
      </c>
      <c r="C657" s="4" t="s">
        <v>13</v>
      </c>
      <c r="D657" s="1">
        <v>2020</v>
      </c>
      <c r="E657" s="1">
        <v>44</v>
      </c>
      <c r="F657" s="1">
        <v>76</v>
      </c>
      <c r="G657" s="5">
        <f>IF(F657="","-",E657/F657)</f>
        <v>0.57894736842105265</v>
      </c>
      <c r="H657" s="5">
        <f>IFERROR(IF($G657-1.96*SQRT($G657*(1-$G657)/$F657)&lt;0,0,$G657-1.96*SQRT($G657*(1-$G657)/$F657)),"-")</f>
        <v>0.46794378208168613</v>
      </c>
      <c r="I657" s="5">
        <f>IFERROR(IF($G657+1.96*SQRT($G657*(1-$G657)/$F657)&gt;1,1,$G657+1.96*SQRT($G657*(1-$G657)/$F657)),"-")</f>
        <v>0.68995095476041912</v>
      </c>
      <c r="J657" s="20" t="s">
        <v>245</v>
      </c>
    </row>
    <row r="658" spans="1:10" ht="72" x14ac:dyDescent="0.25">
      <c r="A658" s="18" t="s">
        <v>10</v>
      </c>
      <c r="B658" s="2" t="s">
        <v>11</v>
      </c>
      <c r="C658" s="4" t="s">
        <v>14</v>
      </c>
      <c r="D658" s="1">
        <v>2020</v>
      </c>
      <c r="E658" s="1">
        <v>30</v>
      </c>
      <c r="F658" s="1">
        <v>67</v>
      </c>
      <c r="G658" s="5">
        <f>IF(F658="","-",E658/F658)</f>
        <v>0.44776119402985076</v>
      </c>
      <c r="H658" s="5">
        <f>IFERROR(IF($G658-1.96*SQRT($G658*(1-$G658)/$F658)&lt;0,0,$G658-1.96*SQRT($G658*(1-$G658)/$F658)),"-")</f>
        <v>0.32869037067840795</v>
      </c>
      <c r="I658" s="5">
        <f>IFERROR(IF($G658+1.96*SQRT($G658*(1-$G658)/$F658)&gt;1,1,$G658+1.96*SQRT($G658*(1-$G658)/$F658)),"-")</f>
        <v>0.56683201738129363</v>
      </c>
      <c r="J658" s="20" t="s">
        <v>245</v>
      </c>
    </row>
    <row r="659" spans="1:10" ht="72" x14ac:dyDescent="0.25">
      <c r="A659" s="18" t="s">
        <v>10</v>
      </c>
      <c r="B659" s="2" t="s">
        <v>11</v>
      </c>
      <c r="C659" s="4" t="s">
        <v>15</v>
      </c>
      <c r="D659" s="1">
        <v>2020</v>
      </c>
      <c r="E659" s="1">
        <v>74</v>
      </c>
      <c r="F659" s="1">
        <v>143</v>
      </c>
      <c r="G659" s="5">
        <f t="shared" ref="G659:G722" si="46">IF(F659="","-",E659/F659)</f>
        <v>0.5174825174825175</v>
      </c>
      <c r="H659" s="5">
        <f t="shared" ref="H659:H722" si="47">IFERROR(IF($G659-1.96*SQRT($G659*(1-$G659)/$F659)&lt;0,0,$G659-1.96*SQRT($G659*(1-$G659)/$F659)),"-")</f>
        <v>0.43558091100838559</v>
      </c>
      <c r="I659" s="5">
        <f t="shared" ref="I659:I722" si="48">IFERROR(IF($G659+1.96*SQRT($G659*(1-$G659)/$F659)&gt;1,1,$G659+1.96*SQRT($G659*(1-$G659)/$F659)),"-")</f>
        <v>0.59938412395664942</v>
      </c>
      <c r="J659" s="20" t="s">
        <v>245</v>
      </c>
    </row>
    <row r="660" spans="1:10" ht="72" x14ac:dyDescent="0.25">
      <c r="A660" s="18" t="s">
        <v>10</v>
      </c>
      <c r="B660" s="2" t="s">
        <v>11</v>
      </c>
      <c r="C660" s="4" t="s">
        <v>16</v>
      </c>
      <c r="D660" s="1">
        <v>2020</v>
      </c>
      <c r="E660" s="1">
        <v>24</v>
      </c>
      <c r="F660" s="1">
        <v>76</v>
      </c>
      <c r="G660" s="5">
        <f t="shared" si="46"/>
        <v>0.31578947368421051</v>
      </c>
      <c r="H660" s="5">
        <f t="shared" si="47"/>
        <v>0.21128305249960244</v>
      </c>
      <c r="I660" s="5">
        <f t="shared" si="48"/>
        <v>0.42029589486881858</v>
      </c>
      <c r="J660" s="20" t="s">
        <v>245</v>
      </c>
    </row>
    <row r="661" spans="1:10" ht="72" x14ac:dyDescent="0.25">
      <c r="A661" s="18" t="s">
        <v>10</v>
      </c>
      <c r="B661" s="2" t="s">
        <v>11</v>
      </c>
      <c r="C661" s="4" t="s">
        <v>17</v>
      </c>
      <c r="D661" s="1">
        <v>2020</v>
      </c>
      <c r="E661" s="1">
        <v>15</v>
      </c>
      <c r="F661" s="1">
        <v>67</v>
      </c>
      <c r="G661" s="5">
        <f t="shared" si="46"/>
        <v>0.22388059701492538</v>
      </c>
      <c r="H661" s="5">
        <f t="shared" si="47"/>
        <v>0.12406666399610672</v>
      </c>
      <c r="I661" s="5">
        <f t="shared" si="48"/>
        <v>0.32369453003374404</v>
      </c>
      <c r="J661" s="20" t="s">
        <v>245</v>
      </c>
    </row>
    <row r="662" spans="1:10" ht="72" x14ac:dyDescent="0.25">
      <c r="A662" s="18" t="s">
        <v>10</v>
      </c>
      <c r="B662" s="2" t="s">
        <v>11</v>
      </c>
      <c r="C662" s="4" t="s">
        <v>18</v>
      </c>
      <c r="D662" s="1">
        <v>2020</v>
      </c>
      <c r="E662" s="1">
        <v>39</v>
      </c>
      <c r="F662" s="1">
        <v>143</v>
      </c>
      <c r="G662" s="5">
        <f t="shared" si="46"/>
        <v>0.27272727272727271</v>
      </c>
      <c r="H662" s="5">
        <f t="shared" si="47"/>
        <v>0.19973094903720645</v>
      </c>
      <c r="I662" s="5">
        <f t="shared" si="48"/>
        <v>0.34572359641733896</v>
      </c>
      <c r="J662" s="20" t="s">
        <v>245</v>
      </c>
    </row>
    <row r="663" spans="1:10" ht="72" x14ac:dyDescent="0.25">
      <c r="A663" s="18" t="s">
        <v>10</v>
      </c>
      <c r="B663" s="2" t="s">
        <v>11</v>
      </c>
      <c r="C663" s="4" t="s">
        <v>19</v>
      </c>
      <c r="D663" s="1">
        <v>2020</v>
      </c>
      <c r="E663" s="1">
        <v>6</v>
      </c>
      <c r="F663" s="1">
        <v>76</v>
      </c>
      <c r="G663" s="5">
        <f t="shared" si="46"/>
        <v>7.8947368421052627E-2</v>
      </c>
      <c r="H663" s="5">
        <f t="shared" si="47"/>
        <v>1.8321171176053329E-2</v>
      </c>
      <c r="I663" s="5">
        <f t="shared" si="48"/>
        <v>0.13957356566605192</v>
      </c>
      <c r="J663" s="20" t="s">
        <v>245</v>
      </c>
    </row>
    <row r="664" spans="1:10" ht="72" x14ac:dyDescent="0.25">
      <c r="A664" s="18" t="s">
        <v>10</v>
      </c>
      <c r="B664" s="2" t="s">
        <v>11</v>
      </c>
      <c r="C664" s="4" t="s">
        <v>20</v>
      </c>
      <c r="D664" s="1">
        <v>2020</v>
      </c>
      <c r="E664" s="1">
        <v>9</v>
      </c>
      <c r="F664" s="1">
        <v>67</v>
      </c>
      <c r="G664" s="5">
        <f t="shared" si="46"/>
        <v>0.13432835820895522</v>
      </c>
      <c r="H664" s="5">
        <f t="shared" si="47"/>
        <v>5.2674047165969115E-2</v>
      </c>
      <c r="I664" s="5">
        <f t="shared" si="48"/>
        <v>0.21598266925194132</v>
      </c>
      <c r="J664" s="20" t="s">
        <v>245</v>
      </c>
    </row>
    <row r="665" spans="1:10" ht="72" x14ac:dyDescent="0.25">
      <c r="A665" s="18" t="s">
        <v>10</v>
      </c>
      <c r="B665" s="2" t="s">
        <v>11</v>
      </c>
      <c r="C665" s="4" t="s">
        <v>21</v>
      </c>
      <c r="D665" s="1">
        <v>2020</v>
      </c>
      <c r="E665" s="1">
        <v>15</v>
      </c>
      <c r="F665" s="1">
        <v>143</v>
      </c>
      <c r="G665" s="5">
        <f t="shared" si="46"/>
        <v>0.1048951048951049</v>
      </c>
      <c r="H665" s="5">
        <f t="shared" si="47"/>
        <v>5.4672107394007546E-2</v>
      </c>
      <c r="I665" s="5">
        <f t="shared" si="48"/>
        <v>0.15511810239620225</v>
      </c>
      <c r="J665" s="20" t="s">
        <v>245</v>
      </c>
    </row>
    <row r="666" spans="1:10" ht="24" x14ac:dyDescent="0.25">
      <c r="A666" s="18" t="s">
        <v>22</v>
      </c>
      <c r="B666" s="2" t="s">
        <v>23</v>
      </c>
      <c r="C666" s="2" t="s">
        <v>23</v>
      </c>
      <c r="D666" s="1">
        <v>2020</v>
      </c>
      <c r="E666" s="1"/>
      <c r="F666" s="1"/>
      <c r="G666" s="5" t="str">
        <f t="shared" si="46"/>
        <v>-</v>
      </c>
      <c r="H666" s="5" t="str">
        <f t="shared" si="47"/>
        <v>-</v>
      </c>
      <c r="I666" s="5" t="str">
        <f t="shared" si="48"/>
        <v>-</v>
      </c>
      <c r="J666" s="20" t="s">
        <v>245</v>
      </c>
    </row>
    <row r="667" spans="1:10" ht="24" x14ac:dyDescent="0.25">
      <c r="A667" s="18" t="s">
        <v>22</v>
      </c>
      <c r="B667" s="2" t="s">
        <v>23</v>
      </c>
      <c r="C667" s="6" t="s">
        <v>24</v>
      </c>
      <c r="D667" s="1">
        <v>2020</v>
      </c>
      <c r="E667" s="1">
        <v>6</v>
      </c>
      <c r="F667" s="1">
        <v>12</v>
      </c>
      <c r="G667" s="5">
        <f t="shared" si="46"/>
        <v>0.5</v>
      </c>
      <c r="H667" s="5">
        <f t="shared" si="47"/>
        <v>0.21709836809708338</v>
      </c>
      <c r="I667" s="5">
        <f t="shared" si="48"/>
        <v>0.78290163190291662</v>
      </c>
      <c r="J667" s="20" t="s">
        <v>245</v>
      </c>
    </row>
    <row r="668" spans="1:10" ht="24" x14ac:dyDescent="0.25">
      <c r="A668" s="18" t="s">
        <v>22</v>
      </c>
      <c r="B668" s="2" t="s">
        <v>23</v>
      </c>
      <c r="C668" s="6" t="s">
        <v>25</v>
      </c>
      <c r="D668" s="1">
        <v>2020</v>
      </c>
      <c r="E668" s="1">
        <v>6</v>
      </c>
      <c r="F668" s="1">
        <v>12</v>
      </c>
      <c r="G668" s="5">
        <f t="shared" si="46"/>
        <v>0.5</v>
      </c>
      <c r="H668" s="5">
        <f t="shared" si="47"/>
        <v>0.21709836809708338</v>
      </c>
      <c r="I668" s="5">
        <f t="shared" si="48"/>
        <v>0.78290163190291662</v>
      </c>
      <c r="J668" s="20" t="s">
        <v>245</v>
      </c>
    </row>
    <row r="669" spans="1:10" ht="24" x14ac:dyDescent="0.25">
      <c r="A669" s="18" t="s">
        <v>22</v>
      </c>
      <c r="B669" s="2" t="s">
        <v>23</v>
      </c>
      <c r="C669" s="6" t="s">
        <v>26</v>
      </c>
      <c r="D669" s="1">
        <v>2020</v>
      </c>
      <c r="E669" s="1">
        <v>10</v>
      </c>
      <c r="F669" s="1">
        <v>12</v>
      </c>
      <c r="G669" s="5">
        <f t="shared" si="46"/>
        <v>0.83333333333333337</v>
      </c>
      <c r="H669" s="5">
        <f t="shared" si="47"/>
        <v>0.62247090670648508</v>
      </c>
      <c r="I669" s="5">
        <f t="shared" si="48"/>
        <v>1</v>
      </c>
      <c r="J669" s="20" t="s">
        <v>245</v>
      </c>
    </row>
    <row r="670" spans="1:10" ht="24" x14ac:dyDescent="0.25">
      <c r="A670" s="18" t="s">
        <v>22</v>
      </c>
      <c r="B670" s="2" t="s">
        <v>23</v>
      </c>
      <c r="C670" s="6" t="s">
        <v>27</v>
      </c>
      <c r="D670" s="1">
        <v>2020</v>
      </c>
      <c r="E670" s="1">
        <v>6</v>
      </c>
      <c r="F670" s="1">
        <v>12</v>
      </c>
      <c r="G670" s="5">
        <f t="shared" si="46"/>
        <v>0.5</v>
      </c>
      <c r="H670" s="5">
        <f t="shared" si="47"/>
        <v>0.21709836809708338</v>
      </c>
      <c r="I670" s="5">
        <f t="shared" si="48"/>
        <v>0.78290163190291662</v>
      </c>
      <c r="J670" s="20" t="s">
        <v>245</v>
      </c>
    </row>
    <row r="671" spans="1:10" ht="24" x14ac:dyDescent="0.25">
      <c r="A671" s="18" t="s">
        <v>22</v>
      </c>
      <c r="B671" s="2" t="s">
        <v>23</v>
      </c>
      <c r="C671" s="6" t="s">
        <v>28</v>
      </c>
      <c r="D671" s="1">
        <v>2020</v>
      </c>
      <c r="E671" s="1">
        <v>3</v>
      </c>
      <c r="F671" s="1">
        <v>12</v>
      </c>
      <c r="G671" s="5">
        <f t="shared" si="46"/>
        <v>0.25</v>
      </c>
      <c r="H671" s="5">
        <f t="shared" si="47"/>
        <v>5.0000000000000044E-3</v>
      </c>
      <c r="I671" s="5">
        <f t="shared" si="48"/>
        <v>0.495</v>
      </c>
      <c r="J671" s="20" t="s">
        <v>245</v>
      </c>
    </row>
    <row r="672" spans="1:10" ht="24" x14ac:dyDescent="0.25">
      <c r="A672" s="18" t="s">
        <v>22</v>
      </c>
      <c r="B672" s="2" t="s">
        <v>23</v>
      </c>
      <c r="C672" s="6" t="s">
        <v>29</v>
      </c>
      <c r="D672" s="1">
        <v>2020</v>
      </c>
      <c r="E672" s="1">
        <v>10</v>
      </c>
      <c r="F672" s="1">
        <v>12</v>
      </c>
      <c r="G672" s="5">
        <f t="shared" si="46"/>
        <v>0.83333333333333337</v>
      </c>
      <c r="H672" s="5">
        <f t="shared" si="47"/>
        <v>0.62247090670648508</v>
      </c>
      <c r="I672" s="5">
        <f t="shared" si="48"/>
        <v>1</v>
      </c>
      <c r="J672" s="20" t="s">
        <v>245</v>
      </c>
    </row>
    <row r="673" spans="1:10" ht="24" x14ac:dyDescent="0.25">
      <c r="A673" s="18" t="s">
        <v>22</v>
      </c>
      <c r="B673" s="2" t="s">
        <v>23</v>
      </c>
      <c r="C673" s="6" t="s">
        <v>30</v>
      </c>
      <c r="D673" s="1">
        <v>2020</v>
      </c>
      <c r="E673" s="1">
        <v>6</v>
      </c>
      <c r="F673" s="1">
        <v>12</v>
      </c>
      <c r="G673" s="5">
        <f t="shared" si="46"/>
        <v>0.5</v>
      </c>
      <c r="H673" s="5">
        <f t="shared" si="47"/>
        <v>0.21709836809708338</v>
      </c>
      <c r="I673" s="5">
        <f t="shared" si="48"/>
        <v>0.78290163190291662</v>
      </c>
      <c r="J673" s="20" t="s">
        <v>245</v>
      </c>
    </row>
    <row r="674" spans="1:10" ht="24" x14ac:dyDescent="0.25">
      <c r="A674" s="18" t="s">
        <v>22</v>
      </c>
      <c r="B674" s="2" t="s">
        <v>23</v>
      </c>
      <c r="C674" s="6" t="s">
        <v>31</v>
      </c>
      <c r="D674" s="1">
        <v>2020</v>
      </c>
      <c r="E674" s="1">
        <v>10</v>
      </c>
      <c r="F674" s="1">
        <v>12</v>
      </c>
      <c r="G674" s="5">
        <f t="shared" si="46"/>
        <v>0.83333333333333337</v>
      </c>
      <c r="H674" s="5">
        <f t="shared" si="47"/>
        <v>0.62247090670648508</v>
      </c>
      <c r="I674" s="5">
        <f t="shared" si="48"/>
        <v>1</v>
      </c>
      <c r="J674" s="20" t="s">
        <v>245</v>
      </c>
    </row>
    <row r="675" spans="1:10" ht="24" x14ac:dyDescent="0.25">
      <c r="A675" s="18" t="s">
        <v>22</v>
      </c>
      <c r="B675" s="2" t="s">
        <v>23</v>
      </c>
      <c r="C675" s="6" t="s">
        <v>32</v>
      </c>
      <c r="D675" s="1">
        <v>2020</v>
      </c>
      <c r="E675" s="1">
        <v>6</v>
      </c>
      <c r="F675" s="1">
        <v>12</v>
      </c>
      <c r="G675" s="5">
        <f t="shared" si="46"/>
        <v>0.5</v>
      </c>
      <c r="H675" s="5">
        <f t="shared" si="47"/>
        <v>0.21709836809708338</v>
      </c>
      <c r="I675" s="5">
        <f t="shared" si="48"/>
        <v>0.78290163190291662</v>
      </c>
      <c r="J675" s="20" t="s">
        <v>245</v>
      </c>
    </row>
    <row r="676" spans="1:10" ht="24" x14ac:dyDescent="0.25">
      <c r="A676" s="18" t="s">
        <v>22</v>
      </c>
      <c r="B676" s="2" t="s">
        <v>23</v>
      </c>
      <c r="C676" s="6" t="s">
        <v>33</v>
      </c>
      <c r="D676" s="1">
        <v>2020</v>
      </c>
      <c r="E676" s="1">
        <v>8</v>
      </c>
      <c r="F676" s="1">
        <v>12</v>
      </c>
      <c r="G676" s="5">
        <f t="shared" si="46"/>
        <v>0.66666666666666663</v>
      </c>
      <c r="H676" s="5">
        <f t="shared" si="47"/>
        <v>0.39994445023027614</v>
      </c>
      <c r="I676" s="5">
        <f t="shared" si="48"/>
        <v>0.93338888310305712</v>
      </c>
      <c r="J676" s="20" t="s">
        <v>245</v>
      </c>
    </row>
    <row r="677" spans="1:10" ht="24" x14ac:dyDescent="0.25">
      <c r="A677" s="18" t="s">
        <v>22</v>
      </c>
      <c r="B677" s="2" t="s">
        <v>23</v>
      </c>
      <c r="C677" s="6" t="s">
        <v>34</v>
      </c>
      <c r="D677" s="1">
        <v>2020</v>
      </c>
      <c r="E677" s="1">
        <v>3</v>
      </c>
      <c r="F677" s="1">
        <v>12</v>
      </c>
      <c r="G677" s="5">
        <f t="shared" si="46"/>
        <v>0.25</v>
      </c>
      <c r="H677" s="5">
        <f t="shared" si="47"/>
        <v>5.0000000000000044E-3</v>
      </c>
      <c r="I677" s="5">
        <f t="shared" si="48"/>
        <v>0.495</v>
      </c>
      <c r="J677" s="20" t="s">
        <v>245</v>
      </c>
    </row>
    <row r="678" spans="1:10" ht="24" x14ac:dyDescent="0.25">
      <c r="A678" s="18" t="s">
        <v>22</v>
      </c>
      <c r="B678" s="2" t="s">
        <v>23</v>
      </c>
      <c r="C678" s="6" t="s">
        <v>35</v>
      </c>
      <c r="D678" s="1">
        <v>2020</v>
      </c>
      <c r="E678" s="1">
        <v>3</v>
      </c>
      <c r="F678" s="1">
        <v>12</v>
      </c>
      <c r="G678" s="5">
        <f>IF(F678="","-",E678/F678)</f>
        <v>0.25</v>
      </c>
      <c r="H678" s="5">
        <f>IFERROR(IF($G678-1.96*SQRT($G678*(1-$G678)/$F678)&lt;0,0,$G678-1.96*SQRT($G678*(1-$G678)/$F678)),"-")</f>
        <v>5.0000000000000044E-3</v>
      </c>
      <c r="I678" s="5">
        <f>IFERROR(IF($G678+1.96*SQRT($G678*(1-$G678)/$F678)&gt;1,1,$G678+1.96*SQRT($G678*(1-$G678)/$F678)),"-")</f>
        <v>0.495</v>
      </c>
      <c r="J678" s="20" t="s">
        <v>245</v>
      </c>
    </row>
    <row r="679" spans="1:10" ht="24" x14ac:dyDescent="0.25">
      <c r="A679" s="18" t="s">
        <v>22</v>
      </c>
      <c r="B679" s="2" t="s">
        <v>23</v>
      </c>
      <c r="C679" s="6" t="s">
        <v>36</v>
      </c>
      <c r="D679" s="1">
        <v>2020</v>
      </c>
      <c r="E679" s="1">
        <v>3</v>
      </c>
      <c r="F679" s="1">
        <v>12</v>
      </c>
      <c r="G679" s="5">
        <f t="shared" ref="G679:G681" si="49">IF(F679="","-",E679/F679)</f>
        <v>0.25</v>
      </c>
      <c r="H679" s="5">
        <f t="shared" ref="H679:H681" si="50">IFERROR(IF($G679-1.96*SQRT($G679*(1-$G679)/$F679)&lt;0,0,$G679-1.96*SQRT($G679*(1-$G679)/$F679)),"-")</f>
        <v>5.0000000000000044E-3</v>
      </c>
      <c r="I679" s="5">
        <f t="shared" ref="I679:I681" si="51">IFERROR(IF($G679+1.96*SQRT($G679*(1-$G679)/$F679)&gt;1,1,$G679+1.96*SQRT($G679*(1-$G679)/$F679)),"-")</f>
        <v>0.495</v>
      </c>
      <c r="J679" s="20" t="s">
        <v>245</v>
      </c>
    </row>
    <row r="680" spans="1:10" ht="24" x14ac:dyDescent="0.25">
      <c r="A680" s="18" t="s">
        <v>22</v>
      </c>
      <c r="B680" s="2" t="s">
        <v>23</v>
      </c>
      <c r="C680" s="6" t="s">
        <v>37</v>
      </c>
      <c r="D680" s="1">
        <v>2020</v>
      </c>
      <c r="E680" s="1">
        <v>3</v>
      </c>
      <c r="F680" s="1">
        <v>12</v>
      </c>
      <c r="G680" s="5">
        <f t="shared" si="49"/>
        <v>0.25</v>
      </c>
      <c r="H680" s="5">
        <f t="shared" si="50"/>
        <v>5.0000000000000044E-3</v>
      </c>
      <c r="I680" s="5">
        <f t="shared" si="51"/>
        <v>0.495</v>
      </c>
      <c r="J680" s="20" t="s">
        <v>245</v>
      </c>
    </row>
    <row r="681" spans="1:10" ht="24" x14ac:dyDescent="0.25">
      <c r="A681" s="18" t="s">
        <v>22</v>
      </c>
      <c r="B681" s="2" t="s">
        <v>23</v>
      </c>
      <c r="C681" s="6" t="s">
        <v>38</v>
      </c>
      <c r="D681" s="1">
        <v>2020</v>
      </c>
      <c r="E681" s="1">
        <v>3</v>
      </c>
      <c r="F681" s="1">
        <v>12</v>
      </c>
      <c r="G681" s="5">
        <f t="shared" si="49"/>
        <v>0.25</v>
      </c>
      <c r="H681" s="5">
        <f t="shared" si="50"/>
        <v>5.0000000000000044E-3</v>
      </c>
      <c r="I681" s="5">
        <f t="shared" si="51"/>
        <v>0.495</v>
      </c>
      <c r="J681" s="20" t="s">
        <v>245</v>
      </c>
    </row>
    <row r="682" spans="1:10" ht="24" x14ac:dyDescent="0.25">
      <c r="A682" s="18" t="s">
        <v>22</v>
      </c>
      <c r="B682" s="2" t="s">
        <v>23</v>
      </c>
      <c r="C682" s="6" t="s">
        <v>39</v>
      </c>
      <c r="D682" s="1">
        <v>2020</v>
      </c>
      <c r="E682" s="1">
        <v>3</v>
      </c>
      <c r="F682" s="1">
        <v>12</v>
      </c>
      <c r="G682" s="5">
        <f t="shared" si="46"/>
        <v>0.25</v>
      </c>
      <c r="H682" s="5">
        <f t="shared" si="47"/>
        <v>5.0000000000000044E-3</v>
      </c>
      <c r="I682" s="5">
        <f t="shared" si="48"/>
        <v>0.495</v>
      </c>
      <c r="J682" s="20" t="s">
        <v>245</v>
      </c>
    </row>
    <row r="683" spans="1:10" ht="24" x14ac:dyDescent="0.25">
      <c r="A683" s="18" t="s">
        <v>22</v>
      </c>
      <c r="B683" s="2" t="s">
        <v>23</v>
      </c>
      <c r="C683" s="6" t="s">
        <v>40</v>
      </c>
      <c r="D683" s="1">
        <v>2020</v>
      </c>
      <c r="E683" s="1">
        <v>3</v>
      </c>
      <c r="F683" s="1">
        <v>12</v>
      </c>
      <c r="G683" s="5">
        <f t="shared" si="46"/>
        <v>0.25</v>
      </c>
      <c r="H683" s="5">
        <f t="shared" si="47"/>
        <v>5.0000000000000044E-3</v>
      </c>
      <c r="I683" s="5">
        <f t="shared" si="48"/>
        <v>0.495</v>
      </c>
      <c r="J683" s="20" t="s">
        <v>245</v>
      </c>
    </row>
    <row r="684" spans="1:10" ht="24" x14ac:dyDescent="0.25">
      <c r="A684" s="18" t="s">
        <v>22</v>
      </c>
      <c r="B684" s="2" t="s">
        <v>23</v>
      </c>
      <c r="C684" s="6" t="s">
        <v>41</v>
      </c>
      <c r="D684" s="1">
        <v>2020</v>
      </c>
      <c r="E684" s="1">
        <v>3</v>
      </c>
      <c r="F684" s="1">
        <v>12</v>
      </c>
      <c r="G684" s="5">
        <f t="shared" si="46"/>
        <v>0.25</v>
      </c>
      <c r="H684" s="5">
        <f t="shared" si="47"/>
        <v>5.0000000000000044E-3</v>
      </c>
      <c r="I684" s="5">
        <f t="shared" si="48"/>
        <v>0.495</v>
      </c>
      <c r="J684" s="20" t="s">
        <v>245</v>
      </c>
    </row>
    <row r="685" spans="1:10" ht="24" x14ac:dyDescent="0.25">
      <c r="A685" s="18" t="s">
        <v>22</v>
      </c>
      <c r="B685" s="2" t="s">
        <v>23</v>
      </c>
      <c r="C685" s="6" t="s">
        <v>42</v>
      </c>
      <c r="D685" s="1">
        <v>2020</v>
      </c>
      <c r="E685" s="1">
        <v>3</v>
      </c>
      <c r="F685" s="1">
        <v>12</v>
      </c>
      <c r="G685" s="5">
        <f t="shared" si="46"/>
        <v>0.25</v>
      </c>
      <c r="H685" s="5">
        <f t="shared" si="47"/>
        <v>5.0000000000000044E-3</v>
      </c>
      <c r="I685" s="5">
        <f t="shared" si="48"/>
        <v>0.495</v>
      </c>
      <c r="J685" s="20" t="s">
        <v>245</v>
      </c>
    </row>
    <row r="686" spans="1:10" ht="24" x14ac:dyDescent="0.25">
      <c r="A686" s="18" t="s">
        <v>43</v>
      </c>
      <c r="B686" s="2" t="s">
        <v>44</v>
      </c>
      <c r="C686" s="2" t="s">
        <v>44</v>
      </c>
      <c r="D686" s="1">
        <v>2020</v>
      </c>
      <c r="E686" s="1"/>
      <c r="F686" s="1"/>
      <c r="G686" s="5" t="str">
        <f t="shared" si="46"/>
        <v>-</v>
      </c>
      <c r="H686" s="5" t="str">
        <f t="shared" si="47"/>
        <v>-</v>
      </c>
      <c r="I686" s="5" t="str">
        <f t="shared" si="48"/>
        <v>-</v>
      </c>
      <c r="J686" s="20" t="s">
        <v>245</v>
      </c>
    </row>
    <row r="687" spans="1:10" ht="24" x14ac:dyDescent="0.25">
      <c r="A687" s="18" t="s">
        <v>43</v>
      </c>
      <c r="B687" s="2" t="s">
        <v>44</v>
      </c>
      <c r="C687" s="6" t="s">
        <v>45</v>
      </c>
      <c r="D687" s="1">
        <v>2020</v>
      </c>
      <c r="E687" s="1">
        <v>14</v>
      </c>
      <c r="F687" s="1">
        <v>23</v>
      </c>
      <c r="G687" s="5">
        <f t="shared" si="46"/>
        <v>0.60869565217391308</v>
      </c>
      <c r="H687" s="5">
        <f t="shared" si="47"/>
        <v>0.40923851104694331</v>
      </c>
      <c r="I687" s="5">
        <f t="shared" si="48"/>
        <v>0.80815279330088285</v>
      </c>
      <c r="J687" s="20" t="s">
        <v>245</v>
      </c>
    </row>
    <row r="688" spans="1:10" ht="24" x14ac:dyDescent="0.25">
      <c r="A688" s="18" t="s">
        <v>43</v>
      </c>
      <c r="B688" s="2" t="s">
        <v>44</v>
      </c>
      <c r="C688" s="6" t="s">
        <v>46</v>
      </c>
      <c r="D688" s="1">
        <v>2020</v>
      </c>
      <c r="E688" s="1">
        <v>15</v>
      </c>
      <c r="F688" s="1">
        <v>23</v>
      </c>
      <c r="G688" s="5">
        <f t="shared" si="46"/>
        <v>0.65217391304347827</v>
      </c>
      <c r="H688" s="5">
        <f t="shared" si="47"/>
        <v>0.45752367446756259</v>
      </c>
      <c r="I688" s="5">
        <f t="shared" si="48"/>
        <v>0.84682415161939395</v>
      </c>
      <c r="J688" s="20" t="s">
        <v>245</v>
      </c>
    </row>
    <row r="689" spans="1:10" ht="24" x14ac:dyDescent="0.25">
      <c r="A689" s="18" t="s">
        <v>43</v>
      </c>
      <c r="B689" s="2" t="s">
        <v>44</v>
      </c>
      <c r="C689" s="6" t="s">
        <v>47</v>
      </c>
      <c r="D689" s="1">
        <v>2020</v>
      </c>
      <c r="E689" s="1">
        <v>5</v>
      </c>
      <c r="F689" s="1">
        <v>23</v>
      </c>
      <c r="G689" s="5">
        <f t="shared" si="46"/>
        <v>0.21739130434782608</v>
      </c>
      <c r="H689" s="5">
        <f t="shared" si="47"/>
        <v>4.8819252888381404E-2</v>
      </c>
      <c r="I689" s="5">
        <f t="shared" si="48"/>
        <v>0.38596335580727076</v>
      </c>
      <c r="J689" s="20" t="s">
        <v>245</v>
      </c>
    </row>
    <row r="690" spans="1:10" ht="24" x14ac:dyDescent="0.25">
      <c r="A690" s="18" t="s">
        <v>43</v>
      </c>
      <c r="B690" s="2" t="s">
        <v>44</v>
      </c>
      <c r="C690" s="6" t="s">
        <v>48</v>
      </c>
      <c r="D690" s="1">
        <v>2020</v>
      </c>
      <c r="E690" s="1">
        <v>14</v>
      </c>
      <c r="F690" s="1">
        <v>23</v>
      </c>
      <c r="G690" s="5">
        <f t="shared" si="46"/>
        <v>0.60869565217391308</v>
      </c>
      <c r="H690" s="5">
        <f t="shared" si="47"/>
        <v>0.40923851104694331</v>
      </c>
      <c r="I690" s="5">
        <f t="shared" si="48"/>
        <v>0.80815279330088285</v>
      </c>
      <c r="J690" s="20" t="s">
        <v>245</v>
      </c>
    </row>
    <row r="691" spans="1:10" ht="24" x14ac:dyDescent="0.25">
      <c r="A691" s="18" t="s">
        <v>43</v>
      </c>
      <c r="B691" s="2" t="s">
        <v>44</v>
      </c>
      <c r="C691" s="6" t="s">
        <v>34</v>
      </c>
      <c r="D691" s="1">
        <v>2020</v>
      </c>
      <c r="E691" s="1">
        <v>4</v>
      </c>
      <c r="F691" s="1">
        <v>23</v>
      </c>
      <c r="G691" s="5">
        <f t="shared" si="46"/>
        <v>0.17391304347826086</v>
      </c>
      <c r="H691" s="5">
        <f t="shared" si="47"/>
        <v>1.9006018441137723E-2</v>
      </c>
      <c r="I691" s="5">
        <f t="shared" si="48"/>
        <v>0.32882006851538403</v>
      </c>
      <c r="J691" s="20" t="s">
        <v>245</v>
      </c>
    </row>
    <row r="692" spans="1:10" ht="24" x14ac:dyDescent="0.25">
      <c r="A692" s="18" t="s">
        <v>49</v>
      </c>
      <c r="B692" s="2" t="s">
        <v>50</v>
      </c>
      <c r="C692" s="2" t="s">
        <v>50</v>
      </c>
      <c r="D692" s="1">
        <v>2020</v>
      </c>
      <c r="E692" s="1">
        <v>48</v>
      </c>
      <c r="F692" s="1">
        <v>72</v>
      </c>
      <c r="G692" s="5">
        <f t="shared" si="46"/>
        <v>0.66666666666666663</v>
      </c>
      <c r="H692" s="5">
        <f t="shared" si="47"/>
        <v>0.55777777777777771</v>
      </c>
      <c r="I692" s="5">
        <f t="shared" si="48"/>
        <v>0.77555555555555555</v>
      </c>
      <c r="J692" s="20" t="s">
        <v>245</v>
      </c>
    </row>
    <row r="693" spans="1:10" ht="24" x14ac:dyDescent="0.25">
      <c r="A693" s="18" t="s">
        <v>51</v>
      </c>
      <c r="B693" s="2" t="s">
        <v>52</v>
      </c>
      <c r="C693" s="2" t="s">
        <v>52</v>
      </c>
      <c r="D693" s="1">
        <v>2020</v>
      </c>
      <c r="E693" s="1">
        <v>118</v>
      </c>
      <c r="F693" s="1">
        <v>170</v>
      </c>
      <c r="G693" s="5">
        <f t="shared" si="46"/>
        <v>0.69411764705882351</v>
      </c>
      <c r="H693" s="5">
        <f t="shared" si="47"/>
        <v>0.62485080873697407</v>
      </c>
      <c r="I693" s="5">
        <f t="shared" si="48"/>
        <v>0.76338448538067294</v>
      </c>
      <c r="J693" s="20" t="s">
        <v>245</v>
      </c>
    </row>
    <row r="694" spans="1:10" ht="24" x14ac:dyDescent="0.25">
      <c r="A694" s="18" t="s">
        <v>53</v>
      </c>
      <c r="B694" s="2" t="s">
        <v>54</v>
      </c>
      <c r="C694" s="2" t="s">
        <v>54</v>
      </c>
      <c r="D694" s="1">
        <v>2020</v>
      </c>
      <c r="E694" s="1">
        <v>94</v>
      </c>
      <c r="F694" s="1">
        <v>165</v>
      </c>
      <c r="G694" s="5">
        <f t="shared" si="46"/>
        <v>0.5696969696969697</v>
      </c>
      <c r="H694" s="5">
        <f t="shared" si="47"/>
        <v>0.49414892019822482</v>
      </c>
      <c r="I694" s="5">
        <f t="shared" si="48"/>
        <v>0.64524501919571464</v>
      </c>
      <c r="J694" s="20" t="s">
        <v>245</v>
      </c>
    </row>
    <row r="695" spans="1:10" ht="24" x14ac:dyDescent="0.25">
      <c r="A695" s="18" t="s">
        <v>55</v>
      </c>
      <c r="B695" s="2" t="s">
        <v>56</v>
      </c>
      <c r="C695" s="2" t="s">
        <v>56</v>
      </c>
      <c r="D695" s="1">
        <v>2020</v>
      </c>
      <c r="E695" s="1"/>
      <c r="F695" s="1"/>
      <c r="G695" s="5" t="str">
        <f t="shared" si="46"/>
        <v>-</v>
      </c>
      <c r="H695" s="5" t="str">
        <f t="shared" si="47"/>
        <v>-</v>
      </c>
      <c r="I695" s="5" t="str">
        <f t="shared" si="48"/>
        <v>-</v>
      </c>
      <c r="J695" s="20" t="s">
        <v>245</v>
      </c>
    </row>
    <row r="696" spans="1:10" ht="24" x14ac:dyDescent="0.25">
      <c r="A696" s="18" t="s">
        <v>55</v>
      </c>
      <c r="B696" s="2" t="s">
        <v>56</v>
      </c>
      <c r="C696" s="6" t="s">
        <v>57</v>
      </c>
      <c r="D696" s="1">
        <v>2020</v>
      </c>
      <c r="E696" s="1">
        <v>5</v>
      </c>
      <c r="F696" s="1">
        <v>16</v>
      </c>
      <c r="G696" s="5">
        <f t="shared" si="46"/>
        <v>0.3125</v>
      </c>
      <c r="H696" s="5">
        <f t="shared" si="47"/>
        <v>8.5378921332695312E-2</v>
      </c>
      <c r="I696" s="5">
        <f t="shared" si="48"/>
        <v>0.53962107866730469</v>
      </c>
      <c r="J696" s="20" t="s">
        <v>245</v>
      </c>
    </row>
    <row r="697" spans="1:10" ht="24" x14ac:dyDescent="0.25">
      <c r="A697" s="18" t="s">
        <v>55</v>
      </c>
      <c r="B697" s="2" t="s">
        <v>56</v>
      </c>
      <c r="C697" s="6" t="s">
        <v>58</v>
      </c>
      <c r="D697" s="1">
        <v>2020</v>
      </c>
      <c r="E697" s="1">
        <v>9</v>
      </c>
      <c r="F697" s="1">
        <v>24</v>
      </c>
      <c r="G697" s="5">
        <f t="shared" si="46"/>
        <v>0.375</v>
      </c>
      <c r="H697" s="5">
        <f t="shared" si="47"/>
        <v>0.18131049331468677</v>
      </c>
      <c r="I697" s="5">
        <f t="shared" si="48"/>
        <v>0.56868950668531326</v>
      </c>
      <c r="J697" s="20" t="s">
        <v>245</v>
      </c>
    </row>
    <row r="698" spans="1:10" ht="24" x14ac:dyDescent="0.25">
      <c r="A698" s="18" t="s">
        <v>55</v>
      </c>
      <c r="B698" s="2" t="s">
        <v>56</v>
      </c>
      <c r="C698" s="6" t="s">
        <v>59</v>
      </c>
      <c r="D698" s="1">
        <v>2020</v>
      </c>
      <c r="E698" s="1">
        <v>14</v>
      </c>
      <c r="F698" s="1">
        <v>40</v>
      </c>
      <c r="G698" s="5">
        <f t="shared" si="46"/>
        <v>0.35</v>
      </c>
      <c r="H698" s="5">
        <f t="shared" si="47"/>
        <v>0.2021855893358161</v>
      </c>
      <c r="I698" s="5">
        <f t="shared" si="48"/>
        <v>0.49781441066418386</v>
      </c>
      <c r="J698" s="20" t="s">
        <v>245</v>
      </c>
    </row>
    <row r="699" spans="1:10" ht="24" x14ac:dyDescent="0.25">
      <c r="A699" s="18" t="s">
        <v>60</v>
      </c>
      <c r="B699" s="2" t="s">
        <v>61</v>
      </c>
      <c r="C699" s="2" t="s">
        <v>61</v>
      </c>
      <c r="D699" s="1">
        <v>2020</v>
      </c>
      <c r="E699" s="1"/>
      <c r="F699" s="1"/>
      <c r="G699" s="5" t="str">
        <f t="shared" si="46"/>
        <v>-</v>
      </c>
      <c r="H699" s="5" t="str">
        <f t="shared" si="47"/>
        <v>-</v>
      </c>
      <c r="I699" s="5" t="str">
        <f t="shared" si="48"/>
        <v>-</v>
      </c>
      <c r="J699" s="20" t="s">
        <v>245</v>
      </c>
    </row>
    <row r="700" spans="1:10" ht="24" x14ac:dyDescent="0.25">
      <c r="A700" s="18" t="s">
        <v>60</v>
      </c>
      <c r="B700" s="2" t="s">
        <v>61</v>
      </c>
      <c r="C700" s="6" t="s">
        <v>62</v>
      </c>
      <c r="D700" s="1">
        <v>2020</v>
      </c>
      <c r="E700" s="1">
        <v>10</v>
      </c>
      <c r="F700" s="1">
        <v>11</v>
      </c>
      <c r="G700" s="5">
        <f t="shared" si="46"/>
        <v>0.90909090909090906</v>
      </c>
      <c r="H700" s="5">
        <f t="shared" si="47"/>
        <v>0.73920121137078532</v>
      </c>
      <c r="I700" s="5">
        <f t="shared" si="48"/>
        <v>1</v>
      </c>
      <c r="J700" s="20" t="s">
        <v>245</v>
      </c>
    </row>
    <row r="701" spans="1:10" ht="24" x14ac:dyDescent="0.25">
      <c r="A701" s="18" t="s">
        <v>60</v>
      </c>
      <c r="B701" s="2" t="s">
        <v>61</v>
      </c>
      <c r="C701" s="6" t="s">
        <v>63</v>
      </c>
      <c r="D701" s="1">
        <v>2020</v>
      </c>
      <c r="E701" s="1">
        <v>9</v>
      </c>
      <c r="F701" s="1">
        <v>12</v>
      </c>
      <c r="G701" s="5">
        <f t="shared" si="46"/>
        <v>0.75</v>
      </c>
      <c r="H701" s="5">
        <f t="shared" si="47"/>
        <v>0.505</v>
      </c>
      <c r="I701" s="5">
        <f t="shared" si="48"/>
        <v>0.995</v>
      </c>
      <c r="J701" s="20" t="s">
        <v>245</v>
      </c>
    </row>
    <row r="702" spans="1:10" ht="24" x14ac:dyDescent="0.25">
      <c r="A702" s="18" t="s">
        <v>60</v>
      </c>
      <c r="B702" s="2" t="s">
        <v>61</v>
      </c>
      <c r="C702" s="6" t="s">
        <v>64</v>
      </c>
      <c r="D702" s="1">
        <v>2020</v>
      </c>
      <c r="E702" s="1">
        <v>0</v>
      </c>
      <c r="F702" s="1">
        <v>0</v>
      </c>
      <c r="G702" s="5">
        <v>0</v>
      </c>
      <c r="H702" s="5">
        <v>0</v>
      </c>
      <c r="I702" s="5">
        <v>0</v>
      </c>
      <c r="J702" s="20" t="s">
        <v>245</v>
      </c>
    </row>
    <row r="703" spans="1:10" ht="24" x14ac:dyDescent="0.25">
      <c r="A703" s="18" t="s">
        <v>60</v>
      </c>
      <c r="B703" s="2" t="s">
        <v>61</v>
      </c>
      <c r="C703" s="6" t="s">
        <v>59</v>
      </c>
      <c r="D703" s="1">
        <v>2020</v>
      </c>
      <c r="E703" s="1">
        <v>19</v>
      </c>
      <c r="F703" s="1">
        <v>23</v>
      </c>
      <c r="G703" s="5">
        <f t="shared" ref="G703" si="52">IF(F703="","-",E703/F703)</f>
        <v>0.82608695652173914</v>
      </c>
      <c r="H703" s="5">
        <f t="shared" si="47"/>
        <v>0.67117993148461597</v>
      </c>
      <c r="I703" s="5">
        <f t="shared" si="48"/>
        <v>0.9809939815588623</v>
      </c>
      <c r="J703" s="20" t="s">
        <v>245</v>
      </c>
    </row>
    <row r="704" spans="1:10" ht="48" x14ac:dyDescent="0.25">
      <c r="A704" s="18" t="s">
        <v>65</v>
      </c>
      <c r="B704" s="2" t="s">
        <v>66</v>
      </c>
      <c r="C704" s="2" t="s">
        <v>66</v>
      </c>
      <c r="D704" s="1">
        <v>2020</v>
      </c>
      <c r="E704" s="1">
        <v>1</v>
      </c>
      <c r="F704" s="1">
        <v>3</v>
      </c>
      <c r="G704" s="5">
        <f t="shared" si="46"/>
        <v>0.33333333333333331</v>
      </c>
      <c r="H704" s="5">
        <f t="shared" si="47"/>
        <v>0</v>
      </c>
      <c r="I704" s="5">
        <f t="shared" si="48"/>
        <v>0.86677776620611424</v>
      </c>
      <c r="J704" s="20" t="s">
        <v>245</v>
      </c>
    </row>
    <row r="705" spans="1:10" ht="36" x14ac:dyDescent="0.25">
      <c r="A705" s="18" t="s">
        <v>67</v>
      </c>
      <c r="B705" s="2" t="s">
        <v>68</v>
      </c>
      <c r="C705" s="2" t="s">
        <v>68</v>
      </c>
      <c r="D705" s="1">
        <v>2020</v>
      </c>
      <c r="E705" s="1"/>
      <c r="F705" s="1"/>
      <c r="G705" s="5" t="str">
        <f t="shared" si="46"/>
        <v>-</v>
      </c>
      <c r="H705" s="5" t="str">
        <f t="shared" si="47"/>
        <v>-</v>
      </c>
      <c r="I705" s="5" t="str">
        <f t="shared" si="48"/>
        <v>-</v>
      </c>
      <c r="J705" s="20" t="s">
        <v>245</v>
      </c>
    </row>
    <row r="706" spans="1:10" ht="36" x14ac:dyDescent="0.25">
      <c r="A706" s="18" t="s">
        <v>67</v>
      </c>
      <c r="B706" s="2" t="s">
        <v>68</v>
      </c>
      <c r="C706" s="6" t="s">
        <v>69</v>
      </c>
      <c r="D706" s="1">
        <v>2020</v>
      </c>
      <c r="E706" s="1">
        <v>0</v>
      </c>
      <c r="F706" s="1">
        <v>0</v>
      </c>
      <c r="G706" s="5">
        <v>0</v>
      </c>
      <c r="H706" s="5">
        <v>0</v>
      </c>
      <c r="I706" s="5">
        <v>0</v>
      </c>
      <c r="J706" s="20" t="s">
        <v>245</v>
      </c>
    </row>
    <row r="707" spans="1:10" ht="36" x14ac:dyDescent="0.25">
      <c r="A707" s="18" t="s">
        <v>67</v>
      </c>
      <c r="B707" s="2" t="s">
        <v>68</v>
      </c>
      <c r="C707" s="6" t="s">
        <v>70</v>
      </c>
      <c r="D707" s="1">
        <v>2020</v>
      </c>
      <c r="E707" s="1">
        <v>0</v>
      </c>
      <c r="F707" s="1">
        <v>0</v>
      </c>
      <c r="G707" s="5">
        <v>0</v>
      </c>
      <c r="H707" s="5">
        <v>0</v>
      </c>
      <c r="I707" s="5">
        <v>0</v>
      </c>
      <c r="J707" s="20" t="s">
        <v>245</v>
      </c>
    </row>
    <row r="708" spans="1:10" ht="24" x14ac:dyDescent="0.25">
      <c r="A708" s="18" t="s">
        <v>71</v>
      </c>
      <c r="B708" s="2" t="s">
        <v>72</v>
      </c>
      <c r="C708" s="2" t="s">
        <v>72</v>
      </c>
      <c r="D708" s="1">
        <v>2020</v>
      </c>
      <c r="E708" s="1"/>
      <c r="F708" s="1"/>
      <c r="G708" s="5" t="str">
        <f t="shared" si="46"/>
        <v>-</v>
      </c>
      <c r="H708" s="5" t="str">
        <f t="shared" si="47"/>
        <v>-</v>
      </c>
      <c r="I708" s="5" t="str">
        <f t="shared" si="48"/>
        <v>-</v>
      </c>
      <c r="J708" s="20" t="s">
        <v>245</v>
      </c>
    </row>
    <row r="709" spans="1:10" ht="24" x14ac:dyDescent="0.25">
      <c r="A709" s="18" t="s">
        <v>71</v>
      </c>
      <c r="B709" s="2" t="s">
        <v>72</v>
      </c>
      <c r="C709" s="6" t="s">
        <v>73</v>
      </c>
      <c r="D709" s="1">
        <v>2020</v>
      </c>
      <c r="E709" s="1">
        <v>1</v>
      </c>
      <c r="F709" s="1">
        <v>1</v>
      </c>
      <c r="G709" s="5">
        <f t="shared" si="46"/>
        <v>1</v>
      </c>
      <c r="H709" s="5">
        <f t="shared" si="47"/>
        <v>1</v>
      </c>
      <c r="I709" s="5">
        <f t="shared" si="48"/>
        <v>1</v>
      </c>
      <c r="J709" s="20" t="s">
        <v>245</v>
      </c>
    </row>
    <row r="710" spans="1:10" ht="24" x14ac:dyDescent="0.25">
      <c r="A710" s="18" t="s">
        <v>71</v>
      </c>
      <c r="B710" s="2" t="s">
        <v>72</v>
      </c>
      <c r="C710" s="6" t="s">
        <v>74</v>
      </c>
      <c r="D710" s="1">
        <v>2020</v>
      </c>
      <c r="E710" s="1">
        <v>2</v>
      </c>
      <c r="F710" s="1">
        <v>2</v>
      </c>
      <c r="G710" s="5">
        <f t="shared" si="46"/>
        <v>1</v>
      </c>
      <c r="H710" s="5">
        <f t="shared" si="47"/>
        <v>1</v>
      </c>
      <c r="I710" s="5">
        <f t="shared" si="48"/>
        <v>1</v>
      </c>
      <c r="J710" s="20" t="s">
        <v>245</v>
      </c>
    </row>
    <row r="711" spans="1:10" ht="24" x14ac:dyDescent="0.25">
      <c r="A711" s="18" t="s">
        <v>71</v>
      </c>
      <c r="B711" s="2" t="s">
        <v>72</v>
      </c>
      <c r="C711" s="6" t="s">
        <v>75</v>
      </c>
      <c r="D711" s="1">
        <v>2020</v>
      </c>
      <c r="E711" s="1">
        <v>5</v>
      </c>
      <c r="F711" s="1">
        <v>6</v>
      </c>
      <c r="G711" s="5">
        <f t="shared" si="46"/>
        <v>0.83333333333333337</v>
      </c>
      <c r="H711" s="5">
        <f t="shared" si="47"/>
        <v>0.53512882980274301</v>
      </c>
      <c r="I711" s="5">
        <f t="shared" si="48"/>
        <v>1</v>
      </c>
      <c r="J711" s="20" t="s">
        <v>245</v>
      </c>
    </row>
    <row r="712" spans="1:10" ht="24" x14ac:dyDescent="0.25">
      <c r="A712" s="18" t="s">
        <v>71</v>
      </c>
      <c r="B712" s="2" t="s">
        <v>72</v>
      </c>
      <c r="C712" s="6" t="s">
        <v>76</v>
      </c>
      <c r="D712" s="1">
        <v>2020</v>
      </c>
      <c r="E712" s="1">
        <v>2</v>
      </c>
      <c r="F712" s="1">
        <v>2</v>
      </c>
      <c r="G712" s="5">
        <f t="shared" si="46"/>
        <v>1</v>
      </c>
      <c r="H712" s="5">
        <f t="shared" si="47"/>
        <v>1</v>
      </c>
      <c r="I712" s="5">
        <f t="shared" si="48"/>
        <v>1</v>
      </c>
      <c r="J712" s="20" t="s">
        <v>245</v>
      </c>
    </row>
    <row r="713" spans="1:10" ht="24" x14ac:dyDescent="0.25">
      <c r="A713" s="18" t="s">
        <v>71</v>
      </c>
      <c r="B713" s="2" t="s">
        <v>72</v>
      </c>
      <c r="C713" s="6" t="s">
        <v>59</v>
      </c>
      <c r="D713" s="1">
        <v>2020</v>
      </c>
      <c r="E713" s="1">
        <v>10</v>
      </c>
      <c r="F713" s="1">
        <v>11</v>
      </c>
      <c r="G713" s="5">
        <f t="shared" si="46"/>
        <v>0.90909090909090906</v>
      </c>
      <c r="H713" s="5">
        <f t="shared" si="47"/>
        <v>0.73920121137078532</v>
      </c>
      <c r="I713" s="5">
        <f t="shared" si="48"/>
        <v>1</v>
      </c>
      <c r="J713" s="20" t="s">
        <v>245</v>
      </c>
    </row>
    <row r="714" spans="1:10" ht="24" x14ac:dyDescent="0.25">
      <c r="A714" s="18" t="s">
        <v>77</v>
      </c>
      <c r="B714" s="2" t="s">
        <v>78</v>
      </c>
      <c r="C714" s="2" t="s">
        <v>78</v>
      </c>
      <c r="D714" s="1">
        <v>2020</v>
      </c>
      <c r="E714" s="1">
        <v>11</v>
      </c>
      <c r="F714" s="1">
        <v>72</v>
      </c>
      <c r="G714" s="5">
        <f t="shared" si="46"/>
        <v>0.15277777777777779</v>
      </c>
      <c r="H714" s="5">
        <f t="shared" si="47"/>
        <v>6.9674417118824453E-2</v>
      </c>
      <c r="I714" s="5">
        <f t="shared" si="48"/>
        <v>0.23588113843673114</v>
      </c>
      <c r="J714" s="20" t="s">
        <v>245</v>
      </c>
    </row>
    <row r="715" spans="1:10" ht="36" x14ac:dyDescent="0.25">
      <c r="A715" s="18" t="s">
        <v>79</v>
      </c>
      <c r="B715" s="2" t="s">
        <v>80</v>
      </c>
      <c r="C715" s="2" t="s">
        <v>80</v>
      </c>
      <c r="D715" s="1">
        <v>2020</v>
      </c>
      <c r="E715" s="1">
        <v>2</v>
      </c>
      <c r="F715" s="1">
        <v>2</v>
      </c>
      <c r="G715" s="5">
        <f t="shared" si="46"/>
        <v>1</v>
      </c>
      <c r="H715" s="5">
        <f t="shared" si="47"/>
        <v>1</v>
      </c>
      <c r="I715" s="5">
        <f t="shared" si="48"/>
        <v>1</v>
      </c>
      <c r="J715" s="20" t="s">
        <v>245</v>
      </c>
    </row>
    <row r="716" spans="1:10" ht="48" x14ac:dyDescent="0.25">
      <c r="A716" s="18" t="s">
        <v>81</v>
      </c>
      <c r="B716" s="2" t="s">
        <v>82</v>
      </c>
      <c r="C716" s="2" t="s">
        <v>82</v>
      </c>
      <c r="D716" s="1">
        <v>2020</v>
      </c>
      <c r="E716" s="1"/>
      <c r="F716" s="1"/>
      <c r="G716" s="5" t="str">
        <f t="shared" si="46"/>
        <v>-</v>
      </c>
      <c r="H716" s="5" t="str">
        <f t="shared" si="47"/>
        <v>-</v>
      </c>
      <c r="I716" s="5" t="str">
        <f t="shared" si="48"/>
        <v>-</v>
      </c>
      <c r="J716" s="20" t="s">
        <v>245</v>
      </c>
    </row>
    <row r="717" spans="1:10" ht="48" x14ac:dyDescent="0.25">
      <c r="A717" s="18" t="s">
        <v>81</v>
      </c>
      <c r="B717" s="2" t="s">
        <v>82</v>
      </c>
      <c r="C717" s="6" t="s">
        <v>83</v>
      </c>
      <c r="D717" s="1">
        <v>2020</v>
      </c>
      <c r="E717" s="1">
        <v>6</v>
      </c>
      <c r="F717" s="1">
        <v>6</v>
      </c>
      <c r="G717" s="5">
        <f t="shared" si="46"/>
        <v>1</v>
      </c>
      <c r="H717" s="5">
        <f t="shared" si="47"/>
        <v>1</v>
      </c>
      <c r="I717" s="5">
        <f t="shared" si="48"/>
        <v>1</v>
      </c>
      <c r="J717" s="20" t="s">
        <v>245</v>
      </c>
    </row>
    <row r="718" spans="1:10" ht="48" x14ac:dyDescent="0.25">
      <c r="A718" s="18" t="s">
        <v>81</v>
      </c>
      <c r="B718" s="2" t="s">
        <v>82</v>
      </c>
      <c r="C718" s="6" t="s">
        <v>84</v>
      </c>
      <c r="D718" s="1">
        <v>2020</v>
      </c>
      <c r="E718" s="1">
        <v>6</v>
      </c>
      <c r="F718" s="1">
        <v>6</v>
      </c>
      <c r="G718" s="5">
        <f t="shared" si="46"/>
        <v>1</v>
      </c>
      <c r="H718" s="5">
        <f t="shared" si="47"/>
        <v>1</v>
      </c>
      <c r="I718" s="5">
        <f t="shared" si="48"/>
        <v>1</v>
      </c>
      <c r="J718" s="20" t="s">
        <v>245</v>
      </c>
    </row>
    <row r="719" spans="1:10" ht="48" x14ac:dyDescent="0.25">
      <c r="A719" s="18" t="s">
        <v>81</v>
      </c>
      <c r="B719" s="2" t="s">
        <v>82</v>
      </c>
      <c r="C719" s="6" t="s">
        <v>85</v>
      </c>
      <c r="D719" s="1">
        <v>2020</v>
      </c>
      <c r="E719" s="1">
        <v>1</v>
      </c>
      <c r="F719" s="1">
        <v>1</v>
      </c>
      <c r="G719" s="5">
        <f t="shared" si="46"/>
        <v>1</v>
      </c>
      <c r="H719" s="5">
        <f t="shared" si="47"/>
        <v>1</v>
      </c>
      <c r="I719" s="5">
        <f t="shared" si="48"/>
        <v>1</v>
      </c>
      <c r="J719" s="20" t="s">
        <v>245</v>
      </c>
    </row>
    <row r="720" spans="1:10" ht="48" x14ac:dyDescent="0.25">
      <c r="A720" s="18" t="s">
        <v>81</v>
      </c>
      <c r="B720" s="2" t="s">
        <v>82</v>
      </c>
      <c r="C720" s="6" t="s">
        <v>86</v>
      </c>
      <c r="D720" s="1">
        <v>2020</v>
      </c>
      <c r="E720" s="1">
        <v>0</v>
      </c>
      <c r="F720" s="1">
        <v>1</v>
      </c>
      <c r="G720" s="5">
        <f t="shared" si="46"/>
        <v>0</v>
      </c>
      <c r="H720" s="5">
        <f t="shared" si="47"/>
        <v>0</v>
      </c>
      <c r="I720" s="5">
        <f t="shared" si="48"/>
        <v>0</v>
      </c>
      <c r="J720" s="20" t="s">
        <v>245</v>
      </c>
    </row>
    <row r="721" spans="1:10" ht="48" x14ac:dyDescent="0.25">
      <c r="A721" s="18" t="s">
        <v>81</v>
      </c>
      <c r="B721" s="2" t="s">
        <v>82</v>
      </c>
      <c r="C721" s="6" t="s">
        <v>87</v>
      </c>
      <c r="D721" s="1">
        <v>2020</v>
      </c>
      <c r="E721" s="1">
        <v>7</v>
      </c>
      <c r="F721" s="1">
        <v>7</v>
      </c>
      <c r="G721" s="5">
        <f t="shared" si="46"/>
        <v>1</v>
      </c>
      <c r="H721" s="5">
        <f t="shared" si="47"/>
        <v>1</v>
      </c>
      <c r="I721" s="5">
        <f t="shared" si="48"/>
        <v>1</v>
      </c>
      <c r="J721" s="20" t="s">
        <v>245</v>
      </c>
    </row>
    <row r="722" spans="1:10" ht="48" x14ac:dyDescent="0.25">
      <c r="A722" s="18" t="s">
        <v>81</v>
      </c>
      <c r="B722" s="2" t="s">
        <v>82</v>
      </c>
      <c r="C722" s="6" t="s">
        <v>88</v>
      </c>
      <c r="D722" s="1">
        <v>2020</v>
      </c>
      <c r="E722" s="1">
        <v>6</v>
      </c>
      <c r="F722" s="1">
        <v>7</v>
      </c>
      <c r="G722" s="5">
        <f t="shared" si="46"/>
        <v>0.8571428571428571</v>
      </c>
      <c r="H722" s="5">
        <f t="shared" si="47"/>
        <v>0.59791322920654266</v>
      </c>
      <c r="I722" s="5">
        <f t="shared" si="48"/>
        <v>1</v>
      </c>
      <c r="J722" s="20" t="s">
        <v>245</v>
      </c>
    </row>
    <row r="723" spans="1:10" ht="24" x14ac:dyDescent="0.25">
      <c r="A723" s="18" t="s">
        <v>89</v>
      </c>
      <c r="B723" s="2" t="s">
        <v>90</v>
      </c>
      <c r="C723" s="8" t="s">
        <v>90</v>
      </c>
      <c r="D723" s="1">
        <v>2020</v>
      </c>
      <c r="E723" s="1"/>
      <c r="F723" s="1"/>
      <c r="G723" s="5" t="str">
        <f t="shared" ref="G723:G778" si="53">IF(F723="","-",E723/F723)</f>
        <v>-</v>
      </c>
      <c r="H723" s="5" t="str">
        <f t="shared" ref="H723:H826" si="54">IFERROR(IF($G723-1.96*SQRT($G723*(1-$G723)/$F723)&lt;0,0,$G723-1.96*SQRT($G723*(1-$G723)/$F723)),"-")</f>
        <v>-</v>
      </c>
      <c r="I723" s="5" t="str">
        <f t="shared" ref="I723:I826" si="55">IFERROR(IF($G723+1.96*SQRT($G723*(1-$G723)/$F723)&gt;1,1,$G723+1.96*SQRT($G723*(1-$G723)/$F723)),"-")</f>
        <v>-</v>
      </c>
      <c r="J723" s="20" t="s">
        <v>245</v>
      </c>
    </row>
    <row r="724" spans="1:10" ht="24" x14ac:dyDescent="0.25">
      <c r="A724" s="18" t="s">
        <v>89</v>
      </c>
      <c r="B724" s="2" t="s">
        <v>90</v>
      </c>
      <c r="C724" s="7" t="s">
        <v>91</v>
      </c>
      <c r="D724" s="1">
        <v>2020</v>
      </c>
      <c r="E724" s="1"/>
      <c r="F724" s="1"/>
      <c r="G724" s="5" t="str">
        <f t="shared" si="53"/>
        <v>-</v>
      </c>
      <c r="H724" s="5" t="str">
        <f t="shared" si="54"/>
        <v>-</v>
      </c>
      <c r="I724" s="5" t="str">
        <f t="shared" si="55"/>
        <v>-</v>
      </c>
      <c r="J724" s="20" t="s">
        <v>245</v>
      </c>
    </row>
    <row r="725" spans="1:10" ht="24" x14ac:dyDescent="0.25">
      <c r="A725" s="18" t="s">
        <v>89</v>
      </c>
      <c r="B725" s="2" t="s">
        <v>90</v>
      </c>
      <c r="C725" s="7" t="s">
        <v>92</v>
      </c>
      <c r="D725" s="1">
        <v>2020</v>
      </c>
      <c r="E725" s="1"/>
      <c r="F725" s="1"/>
      <c r="G725" s="5" t="str">
        <f t="shared" si="53"/>
        <v>-</v>
      </c>
      <c r="H725" s="5" t="str">
        <f t="shared" si="54"/>
        <v>-</v>
      </c>
      <c r="I725" s="5" t="str">
        <f t="shared" si="55"/>
        <v>-</v>
      </c>
      <c r="J725" s="20" t="s">
        <v>245</v>
      </c>
    </row>
    <row r="726" spans="1:10" ht="24" x14ac:dyDescent="0.25">
      <c r="A726" s="18" t="s">
        <v>89</v>
      </c>
      <c r="B726" s="2" t="s">
        <v>90</v>
      </c>
      <c r="C726" s="7" t="s">
        <v>93</v>
      </c>
      <c r="D726" s="1">
        <v>2020</v>
      </c>
      <c r="E726" s="1"/>
      <c r="F726" s="1"/>
      <c r="G726" s="5" t="str">
        <f t="shared" si="53"/>
        <v>-</v>
      </c>
      <c r="H726" s="5" t="str">
        <f t="shared" si="54"/>
        <v>-</v>
      </c>
      <c r="I726" s="5" t="str">
        <f t="shared" si="55"/>
        <v>-</v>
      </c>
      <c r="J726" s="20" t="s">
        <v>245</v>
      </c>
    </row>
    <row r="727" spans="1:10" ht="24" x14ac:dyDescent="0.25">
      <c r="A727" s="18" t="s">
        <v>89</v>
      </c>
      <c r="B727" s="2" t="s">
        <v>90</v>
      </c>
      <c r="C727" s="7" t="s">
        <v>94</v>
      </c>
      <c r="D727" s="1">
        <v>2020</v>
      </c>
      <c r="E727" s="1"/>
      <c r="F727" s="1"/>
      <c r="G727" s="5" t="str">
        <f t="shared" si="53"/>
        <v>-</v>
      </c>
      <c r="H727" s="5" t="str">
        <f t="shared" si="54"/>
        <v>-</v>
      </c>
      <c r="I727" s="5" t="str">
        <f t="shared" si="55"/>
        <v>-</v>
      </c>
      <c r="J727" s="20" t="s">
        <v>245</v>
      </c>
    </row>
    <row r="728" spans="1:10" ht="24" x14ac:dyDescent="0.25">
      <c r="A728" s="18" t="s">
        <v>89</v>
      </c>
      <c r="B728" s="2" t="s">
        <v>90</v>
      </c>
      <c r="C728" s="7" t="s">
        <v>95</v>
      </c>
      <c r="D728" s="1">
        <v>2020</v>
      </c>
      <c r="E728" s="1"/>
      <c r="F728" s="1"/>
      <c r="G728" s="5" t="str">
        <f t="shared" si="53"/>
        <v>-</v>
      </c>
      <c r="H728" s="5" t="str">
        <f t="shared" si="54"/>
        <v>-</v>
      </c>
      <c r="I728" s="5" t="str">
        <f t="shared" si="55"/>
        <v>-</v>
      </c>
      <c r="J728" s="20" t="s">
        <v>245</v>
      </c>
    </row>
    <row r="729" spans="1:10" ht="24" x14ac:dyDescent="0.25">
      <c r="A729" s="18" t="s">
        <v>89</v>
      </c>
      <c r="B729" s="2" t="s">
        <v>90</v>
      </c>
      <c r="C729" s="7" t="s">
        <v>96</v>
      </c>
      <c r="D729" s="1">
        <v>2020</v>
      </c>
      <c r="E729" s="1"/>
      <c r="F729" s="1"/>
      <c r="G729" s="5" t="str">
        <f t="shared" si="53"/>
        <v>-</v>
      </c>
      <c r="H729" s="5" t="str">
        <f t="shared" si="54"/>
        <v>-</v>
      </c>
      <c r="I729" s="5" t="str">
        <f t="shared" si="55"/>
        <v>-</v>
      </c>
      <c r="J729" s="20" t="s">
        <v>245</v>
      </c>
    </row>
    <row r="730" spans="1:10" ht="24" x14ac:dyDescent="0.25">
      <c r="A730" s="18" t="s">
        <v>89</v>
      </c>
      <c r="B730" s="2" t="s">
        <v>90</v>
      </c>
      <c r="C730" s="7" t="s">
        <v>97</v>
      </c>
      <c r="D730" s="1">
        <v>2020</v>
      </c>
      <c r="E730" s="1"/>
      <c r="F730" s="1"/>
      <c r="G730" s="5" t="str">
        <f t="shared" si="53"/>
        <v>-</v>
      </c>
      <c r="H730" s="5" t="str">
        <f t="shared" si="54"/>
        <v>-</v>
      </c>
      <c r="I730" s="5" t="str">
        <f t="shared" si="55"/>
        <v>-</v>
      </c>
      <c r="J730" s="20" t="s">
        <v>245</v>
      </c>
    </row>
    <row r="731" spans="1:10" ht="24" x14ac:dyDescent="0.25">
      <c r="A731" s="18" t="s">
        <v>89</v>
      </c>
      <c r="B731" s="2" t="s">
        <v>90</v>
      </c>
      <c r="C731" s="7" t="s">
        <v>98</v>
      </c>
      <c r="D731" s="1">
        <v>2020</v>
      </c>
      <c r="E731" s="1"/>
      <c r="F731" s="1"/>
      <c r="G731" s="5" t="str">
        <f t="shared" si="53"/>
        <v>-</v>
      </c>
      <c r="H731" s="5" t="str">
        <f t="shared" si="54"/>
        <v>-</v>
      </c>
      <c r="I731" s="5" t="str">
        <f t="shared" si="55"/>
        <v>-</v>
      </c>
      <c r="J731" s="20" t="s">
        <v>245</v>
      </c>
    </row>
    <row r="732" spans="1:10" ht="24" x14ac:dyDescent="0.25">
      <c r="A732" s="18" t="s">
        <v>89</v>
      </c>
      <c r="B732" s="2" t="s">
        <v>90</v>
      </c>
      <c r="C732" s="7" t="s">
        <v>99</v>
      </c>
      <c r="D732" s="1">
        <v>2020</v>
      </c>
      <c r="E732" s="1"/>
      <c r="F732" s="1"/>
      <c r="G732" s="5" t="str">
        <f t="shared" si="53"/>
        <v>-</v>
      </c>
      <c r="H732" s="5" t="str">
        <f t="shared" si="54"/>
        <v>-</v>
      </c>
      <c r="I732" s="5" t="str">
        <f t="shared" si="55"/>
        <v>-</v>
      </c>
      <c r="J732" s="20" t="s">
        <v>245</v>
      </c>
    </row>
    <row r="733" spans="1:10" ht="24" x14ac:dyDescent="0.25">
      <c r="A733" s="18" t="s">
        <v>89</v>
      </c>
      <c r="B733" s="2" t="s">
        <v>90</v>
      </c>
      <c r="C733" s="7" t="s">
        <v>100</v>
      </c>
      <c r="D733" s="1">
        <v>2020</v>
      </c>
      <c r="E733" s="1"/>
      <c r="F733" s="1"/>
      <c r="G733" s="5" t="str">
        <f t="shared" si="53"/>
        <v>-</v>
      </c>
      <c r="H733" s="5" t="str">
        <f t="shared" si="54"/>
        <v>-</v>
      </c>
      <c r="I733" s="5" t="str">
        <f t="shared" si="55"/>
        <v>-</v>
      </c>
      <c r="J733" s="20" t="s">
        <v>245</v>
      </c>
    </row>
    <row r="734" spans="1:10" ht="24" x14ac:dyDescent="0.25">
      <c r="A734" s="18" t="s">
        <v>89</v>
      </c>
      <c r="B734" s="2" t="s">
        <v>90</v>
      </c>
      <c r="C734" s="7" t="s">
        <v>101</v>
      </c>
      <c r="D734" s="1">
        <v>2020</v>
      </c>
      <c r="E734" s="1"/>
      <c r="F734" s="1"/>
      <c r="G734" s="5" t="str">
        <f t="shared" si="53"/>
        <v>-</v>
      </c>
      <c r="H734" s="5" t="str">
        <f t="shared" si="54"/>
        <v>-</v>
      </c>
      <c r="I734" s="5" t="str">
        <f t="shared" si="55"/>
        <v>-</v>
      </c>
      <c r="J734" s="20" t="s">
        <v>245</v>
      </c>
    </row>
    <row r="735" spans="1:10" ht="24" x14ac:dyDescent="0.25">
      <c r="A735" s="18" t="s">
        <v>89</v>
      </c>
      <c r="B735" s="2" t="s">
        <v>90</v>
      </c>
      <c r="C735" s="7" t="s">
        <v>102</v>
      </c>
      <c r="D735" s="1">
        <v>2020</v>
      </c>
      <c r="E735" s="1"/>
      <c r="F735" s="1"/>
      <c r="G735" s="5" t="str">
        <f t="shared" si="53"/>
        <v>-</v>
      </c>
      <c r="H735" s="5" t="str">
        <f t="shared" si="54"/>
        <v>-</v>
      </c>
      <c r="I735" s="5" t="str">
        <f t="shared" si="55"/>
        <v>-</v>
      </c>
      <c r="J735" s="20" t="s">
        <v>245</v>
      </c>
    </row>
    <row r="736" spans="1:10" ht="24" x14ac:dyDescent="0.25">
      <c r="A736" s="18" t="s">
        <v>103</v>
      </c>
      <c r="B736" s="2" t="s">
        <v>104</v>
      </c>
      <c r="C736" s="8" t="s">
        <v>104</v>
      </c>
      <c r="D736" s="1">
        <v>2020</v>
      </c>
      <c r="E736" s="1"/>
      <c r="F736" s="1"/>
      <c r="G736" s="5" t="str">
        <f t="shared" si="53"/>
        <v>-</v>
      </c>
      <c r="H736" s="5" t="str">
        <f t="shared" si="54"/>
        <v>-</v>
      </c>
      <c r="I736" s="5" t="str">
        <f t="shared" si="55"/>
        <v>-</v>
      </c>
      <c r="J736" s="20" t="s">
        <v>245</v>
      </c>
    </row>
    <row r="737" spans="1:10" ht="24" x14ac:dyDescent="0.25">
      <c r="A737" s="18" t="s">
        <v>103</v>
      </c>
      <c r="B737" s="2" t="s">
        <v>104</v>
      </c>
      <c r="C737" s="7" t="s">
        <v>105</v>
      </c>
      <c r="D737" s="1">
        <v>2020</v>
      </c>
      <c r="E737" s="1">
        <v>36</v>
      </c>
      <c r="F737" s="1">
        <v>40</v>
      </c>
      <c r="G737" s="5">
        <f t="shared" si="53"/>
        <v>0.9</v>
      </c>
      <c r="H737" s="5">
        <f t="shared" si="54"/>
        <v>0.80702903679104965</v>
      </c>
      <c r="I737" s="5">
        <f t="shared" si="55"/>
        <v>0.9929709632089504</v>
      </c>
      <c r="J737" s="20" t="s">
        <v>245</v>
      </c>
    </row>
    <row r="738" spans="1:10" ht="24" x14ac:dyDescent="0.25">
      <c r="A738" s="18" t="s">
        <v>103</v>
      </c>
      <c r="B738" s="2" t="s">
        <v>104</v>
      </c>
      <c r="C738" s="7" t="s">
        <v>106</v>
      </c>
      <c r="D738" s="1">
        <v>2020</v>
      </c>
      <c r="E738" s="1">
        <v>32</v>
      </c>
      <c r="F738" s="1">
        <v>40</v>
      </c>
      <c r="G738" s="5">
        <f t="shared" si="53"/>
        <v>0.8</v>
      </c>
      <c r="H738" s="5">
        <f t="shared" si="54"/>
        <v>0.67603871572139962</v>
      </c>
      <c r="I738" s="5">
        <f t="shared" si="55"/>
        <v>0.92396128427860047</v>
      </c>
      <c r="J738" s="20" t="s">
        <v>245</v>
      </c>
    </row>
    <row r="739" spans="1:10" ht="24" x14ac:dyDescent="0.25">
      <c r="A739" s="18" t="s">
        <v>103</v>
      </c>
      <c r="B739" s="2" t="s">
        <v>104</v>
      </c>
      <c r="C739" s="7" t="s">
        <v>243</v>
      </c>
      <c r="D739" s="1">
        <v>2020</v>
      </c>
      <c r="E739" s="1">
        <v>7</v>
      </c>
      <c r="F739" s="1">
        <v>40</v>
      </c>
      <c r="G739" s="5">
        <f t="shared" si="53"/>
        <v>0.17499999999999999</v>
      </c>
      <c r="H739" s="5">
        <f t="shared" si="54"/>
        <v>5.724697456116043E-2</v>
      </c>
      <c r="I739" s="5">
        <f t="shared" si="55"/>
        <v>0.29275302543883952</v>
      </c>
      <c r="J739" s="20" t="s">
        <v>245</v>
      </c>
    </row>
    <row r="740" spans="1:10" ht="24" x14ac:dyDescent="0.25">
      <c r="A740" s="18" t="s">
        <v>103</v>
      </c>
      <c r="B740" s="2" t="s">
        <v>104</v>
      </c>
      <c r="C740" s="7" t="s">
        <v>108</v>
      </c>
      <c r="D740" s="1">
        <v>2020</v>
      </c>
      <c r="E740" s="1">
        <v>18</v>
      </c>
      <c r="F740" s="1">
        <v>40</v>
      </c>
      <c r="G740" s="5">
        <f t="shared" si="53"/>
        <v>0.45</v>
      </c>
      <c r="H740" s="5">
        <f t="shared" si="54"/>
        <v>0.29582509931898771</v>
      </c>
      <c r="I740" s="5">
        <f t="shared" si="55"/>
        <v>0.60417490068101232</v>
      </c>
      <c r="J740" s="20" t="s">
        <v>245</v>
      </c>
    </row>
    <row r="741" spans="1:10" ht="24" x14ac:dyDescent="0.25">
      <c r="A741" s="18" t="s">
        <v>103</v>
      </c>
      <c r="B741" s="2" t="s">
        <v>104</v>
      </c>
      <c r="C741" s="7" t="s">
        <v>109</v>
      </c>
      <c r="D741" s="1">
        <v>2020</v>
      </c>
      <c r="E741" s="1">
        <v>4</v>
      </c>
      <c r="F741" s="1">
        <v>40</v>
      </c>
      <c r="G741" s="5">
        <f t="shared" si="53"/>
        <v>0.1</v>
      </c>
      <c r="H741" s="5">
        <f t="shared" si="54"/>
        <v>7.0290367910496449E-3</v>
      </c>
      <c r="I741" s="5">
        <f t="shared" si="55"/>
        <v>0.19297096320895035</v>
      </c>
      <c r="J741" s="20" t="s">
        <v>245</v>
      </c>
    </row>
    <row r="742" spans="1:10" ht="36" x14ac:dyDescent="0.25">
      <c r="A742" s="18" t="s">
        <v>110</v>
      </c>
      <c r="B742" s="2" t="s">
        <v>111</v>
      </c>
      <c r="C742" s="8" t="s">
        <v>111</v>
      </c>
      <c r="D742" s="1">
        <v>2020</v>
      </c>
      <c r="E742" s="1"/>
      <c r="F742" s="1"/>
      <c r="G742" s="5" t="str">
        <f t="shared" si="53"/>
        <v>-</v>
      </c>
      <c r="H742" s="5" t="str">
        <f t="shared" si="54"/>
        <v>-</v>
      </c>
      <c r="I742" s="5" t="str">
        <f t="shared" si="55"/>
        <v>-</v>
      </c>
      <c r="J742" s="20" t="s">
        <v>245</v>
      </c>
    </row>
    <row r="743" spans="1:10" ht="36" x14ac:dyDescent="0.25">
      <c r="A743" s="18" t="s">
        <v>110</v>
      </c>
      <c r="B743" s="2" t="s">
        <v>111</v>
      </c>
      <c r="C743" s="7" t="s">
        <v>112</v>
      </c>
      <c r="D743" s="1">
        <v>2020</v>
      </c>
      <c r="E743" s="1"/>
      <c r="F743" s="1"/>
      <c r="G743" s="5" t="str">
        <f t="shared" si="53"/>
        <v>-</v>
      </c>
      <c r="H743" s="5" t="str">
        <f t="shared" si="54"/>
        <v>-</v>
      </c>
      <c r="I743" s="5" t="str">
        <f t="shared" si="55"/>
        <v>-</v>
      </c>
      <c r="J743" s="20" t="s">
        <v>245</v>
      </c>
    </row>
    <row r="744" spans="1:10" ht="36" x14ac:dyDescent="0.25">
      <c r="A744" s="18" t="s">
        <v>110</v>
      </c>
      <c r="B744" s="2" t="s">
        <v>111</v>
      </c>
      <c r="C744" s="7" t="s">
        <v>113</v>
      </c>
      <c r="D744" s="1">
        <v>2020</v>
      </c>
      <c r="E744" s="1"/>
      <c r="F744" s="1"/>
      <c r="G744" s="5" t="str">
        <f t="shared" si="53"/>
        <v>-</v>
      </c>
      <c r="H744" s="5" t="str">
        <f t="shared" si="54"/>
        <v>-</v>
      </c>
      <c r="I744" s="5" t="str">
        <f t="shared" si="55"/>
        <v>-</v>
      </c>
      <c r="J744" s="20" t="s">
        <v>245</v>
      </c>
    </row>
    <row r="745" spans="1:10" ht="36" x14ac:dyDescent="0.25">
      <c r="A745" s="18" t="s">
        <v>110</v>
      </c>
      <c r="B745" s="2" t="s">
        <v>111</v>
      </c>
      <c r="C745" s="7" t="s">
        <v>114</v>
      </c>
      <c r="D745" s="1">
        <v>2020</v>
      </c>
      <c r="E745" s="1"/>
      <c r="F745" s="1"/>
      <c r="G745" s="5" t="str">
        <f t="shared" si="53"/>
        <v>-</v>
      </c>
      <c r="H745" s="5" t="str">
        <f t="shared" si="54"/>
        <v>-</v>
      </c>
      <c r="I745" s="5" t="str">
        <f t="shared" si="55"/>
        <v>-</v>
      </c>
      <c r="J745" s="20" t="s">
        <v>245</v>
      </c>
    </row>
    <row r="746" spans="1:10" ht="36" x14ac:dyDescent="0.25">
      <c r="A746" s="18" t="s">
        <v>110</v>
      </c>
      <c r="B746" s="2" t="s">
        <v>111</v>
      </c>
      <c r="C746" s="7" t="s">
        <v>59</v>
      </c>
      <c r="D746" s="1">
        <v>2020</v>
      </c>
      <c r="E746" s="1"/>
      <c r="F746" s="1"/>
      <c r="G746" s="5" t="str">
        <f t="shared" si="53"/>
        <v>-</v>
      </c>
      <c r="H746" s="5" t="str">
        <f t="shared" si="54"/>
        <v>-</v>
      </c>
      <c r="I746" s="5" t="str">
        <f t="shared" si="55"/>
        <v>-</v>
      </c>
      <c r="J746" s="20" t="s">
        <v>245</v>
      </c>
    </row>
    <row r="747" spans="1:10" ht="36" x14ac:dyDescent="0.25">
      <c r="A747" s="18" t="s">
        <v>115</v>
      </c>
      <c r="B747" s="2" t="s">
        <v>116</v>
      </c>
      <c r="C747" s="8" t="s">
        <v>116</v>
      </c>
      <c r="D747" s="1">
        <v>2020</v>
      </c>
      <c r="E747" s="1"/>
      <c r="F747" s="1"/>
      <c r="G747" s="5" t="str">
        <f t="shared" si="53"/>
        <v>-</v>
      </c>
      <c r="H747" s="5" t="str">
        <f t="shared" si="54"/>
        <v>-</v>
      </c>
      <c r="I747" s="5" t="str">
        <f t="shared" si="55"/>
        <v>-</v>
      </c>
      <c r="J747" s="20" t="s">
        <v>245</v>
      </c>
    </row>
    <row r="748" spans="1:10" ht="36" x14ac:dyDescent="0.25">
      <c r="A748" s="18" t="s">
        <v>115</v>
      </c>
      <c r="B748" s="2" t="s">
        <v>116</v>
      </c>
      <c r="C748" s="6" t="s">
        <v>117</v>
      </c>
      <c r="D748" s="1">
        <v>2020</v>
      </c>
      <c r="E748" s="1">
        <v>19</v>
      </c>
      <c r="F748" s="1">
        <v>25</v>
      </c>
      <c r="G748" s="5">
        <f t="shared" si="53"/>
        <v>0.76</v>
      </c>
      <c r="H748" s="5">
        <f t="shared" si="54"/>
        <v>0.5925834130081491</v>
      </c>
      <c r="I748" s="5">
        <f t="shared" si="55"/>
        <v>0.92741658699185092</v>
      </c>
      <c r="J748" s="20" t="s">
        <v>245</v>
      </c>
    </row>
    <row r="749" spans="1:10" ht="36" x14ac:dyDescent="0.25">
      <c r="A749" s="18" t="s">
        <v>115</v>
      </c>
      <c r="B749" s="2" t="s">
        <v>116</v>
      </c>
      <c r="C749" s="6" t="s">
        <v>118</v>
      </c>
      <c r="D749" s="1">
        <v>2020</v>
      </c>
      <c r="E749" s="1">
        <v>12</v>
      </c>
      <c r="F749" s="1">
        <v>19</v>
      </c>
      <c r="G749" s="5">
        <f t="shared" si="53"/>
        <v>0.63157894736842102</v>
      </c>
      <c r="H749" s="5">
        <f t="shared" si="54"/>
        <v>0.41467607015701474</v>
      </c>
      <c r="I749" s="5">
        <f t="shared" si="55"/>
        <v>0.84848182457982735</v>
      </c>
      <c r="J749" s="20" t="s">
        <v>245</v>
      </c>
    </row>
    <row r="750" spans="1:10" ht="36" x14ac:dyDescent="0.25">
      <c r="A750" s="18" t="s">
        <v>119</v>
      </c>
      <c r="B750" s="2" t="s">
        <v>120</v>
      </c>
      <c r="C750" s="2" t="s">
        <v>120</v>
      </c>
      <c r="D750" s="1">
        <v>2020</v>
      </c>
      <c r="E750" s="1"/>
      <c r="F750" s="1"/>
      <c r="G750" s="5" t="str">
        <f t="shared" si="53"/>
        <v>-</v>
      </c>
      <c r="H750" s="5" t="str">
        <f t="shared" si="54"/>
        <v>-</v>
      </c>
      <c r="I750" s="5" t="str">
        <f t="shared" si="55"/>
        <v>-</v>
      </c>
      <c r="J750" s="20" t="s">
        <v>245</v>
      </c>
    </row>
    <row r="751" spans="1:10" ht="36" x14ac:dyDescent="0.25">
      <c r="A751" s="18" t="s">
        <v>119</v>
      </c>
      <c r="B751" s="2" t="s">
        <v>120</v>
      </c>
      <c r="C751" s="6" t="s">
        <v>121</v>
      </c>
      <c r="D751" s="1">
        <v>2020</v>
      </c>
      <c r="E751" s="1">
        <v>11</v>
      </c>
      <c r="F751" s="1">
        <v>16</v>
      </c>
      <c r="G751" s="5">
        <f t="shared" si="53"/>
        <v>0.6875</v>
      </c>
      <c r="H751" s="5">
        <f t="shared" si="54"/>
        <v>0.46037892133269531</v>
      </c>
      <c r="I751" s="5">
        <f t="shared" si="55"/>
        <v>0.91462107866730469</v>
      </c>
      <c r="J751" s="20" t="s">
        <v>245</v>
      </c>
    </row>
    <row r="752" spans="1:10" ht="36" x14ac:dyDescent="0.25">
      <c r="A752" s="18" t="s">
        <v>119</v>
      </c>
      <c r="B752" s="2" t="s">
        <v>120</v>
      </c>
      <c r="C752" s="6" t="s">
        <v>122</v>
      </c>
      <c r="D752" s="1">
        <v>2020</v>
      </c>
      <c r="E752" s="1">
        <v>8</v>
      </c>
      <c r="F752" s="1">
        <v>16</v>
      </c>
      <c r="G752" s="5">
        <f t="shared" si="53"/>
        <v>0.5</v>
      </c>
      <c r="H752" s="5">
        <f t="shared" si="54"/>
        <v>0.255</v>
      </c>
      <c r="I752" s="5">
        <f t="shared" si="55"/>
        <v>0.745</v>
      </c>
      <c r="J752" s="20" t="s">
        <v>245</v>
      </c>
    </row>
    <row r="753" spans="1:10" ht="36" x14ac:dyDescent="0.25">
      <c r="A753" s="18" t="s">
        <v>123</v>
      </c>
      <c r="B753" s="2" t="s">
        <v>124</v>
      </c>
      <c r="C753" s="2" t="s">
        <v>124</v>
      </c>
      <c r="D753" s="1">
        <v>2020</v>
      </c>
      <c r="E753" s="1"/>
      <c r="F753" s="1"/>
      <c r="G753" s="5" t="str">
        <f t="shared" si="53"/>
        <v>-</v>
      </c>
      <c r="H753" s="5" t="str">
        <f t="shared" si="54"/>
        <v>-</v>
      </c>
      <c r="I753" s="5" t="str">
        <f t="shared" si="55"/>
        <v>-</v>
      </c>
      <c r="J753" s="20" t="s">
        <v>245</v>
      </c>
    </row>
    <row r="754" spans="1:10" ht="36" x14ac:dyDescent="0.25">
      <c r="A754" s="18" t="s">
        <v>123</v>
      </c>
      <c r="B754" s="2" t="s">
        <v>124</v>
      </c>
      <c r="C754" s="6" t="s">
        <v>125</v>
      </c>
      <c r="D754" s="1">
        <v>2020</v>
      </c>
      <c r="E754" s="1">
        <v>0</v>
      </c>
      <c r="F754" s="1">
        <v>1</v>
      </c>
      <c r="G754" s="5">
        <f t="shared" si="53"/>
        <v>0</v>
      </c>
      <c r="H754" s="5">
        <f t="shared" si="54"/>
        <v>0</v>
      </c>
      <c r="I754" s="5">
        <f t="shared" si="55"/>
        <v>0</v>
      </c>
      <c r="J754" s="20" t="s">
        <v>245</v>
      </c>
    </row>
    <row r="755" spans="1:10" ht="36" x14ac:dyDescent="0.25">
      <c r="A755" s="18" t="s">
        <v>123</v>
      </c>
      <c r="B755" s="2" t="s">
        <v>124</v>
      </c>
      <c r="C755" s="6" t="s">
        <v>126</v>
      </c>
      <c r="D755" s="1">
        <v>2020</v>
      </c>
      <c r="E755" s="1">
        <v>0</v>
      </c>
      <c r="F755" s="1">
        <v>0</v>
      </c>
      <c r="G755" s="5">
        <v>0</v>
      </c>
      <c r="H755" s="5">
        <v>0</v>
      </c>
      <c r="I755" s="5">
        <v>0</v>
      </c>
      <c r="J755" s="20" t="s">
        <v>245</v>
      </c>
    </row>
    <row r="756" spans="1:10" ht="48" x14ac:dyDescent="0.25">
      <c r="A756" s="18" t="s">
        <v>127</v>
      </c>
      <c r="B756" s="8" t="s">
        <v>128</v>
      </c>
      <c r="C756" s="8" t="s">
        <v>128</v>
      </c>
      <c r="D756" s="1">
        <v>2020</v>
      </c>
      <c r="E756" s="1"/>
      <c r="F756" s="1"/>
      <c r="G756" s="5" t="str">
        <f t="shared" si="53"/>
        <v>-</v>
      </c>
      <c r="H756" s="5" t="str">
        <f t="shared" si="54"/>
        <v>-</v>
      </c>
      <c r="I756" s="5" t="str">
        <f t="shared" si="55"/>
        <v>-</v>
      </c>
      <c r="J756" s="20" t="s">
        <v>245</v>
      </c>
    </row>
    <row r="757" spans="1:10" ht="48" x14ac:dyDescent="0.25">
      <c r="A757" s="18" t="s">
        <v>127</v>
      </c>
      <c r="B757" s="8" t="s">
        <v>128</v>
      </c>
      <c r="C757" s="6" t="s">
        <v>129</v>
      </c>
      <c r="D757" s="1">
        <v>2020</v>
      </c>
      <c r="E757" s="1">
        <v>0</v>
      </c>
      <c r="F757" s="1">
        <v>0</v>
      </c>
      <c r="G757" s="5">
        <v>0</v>
      </c>
      <c r="H757" s="5">
        <v>0</v>
      </c>
      <c r="I757" s="5">
        <v>0</v>
      </c>
      <c r="J757" s="20" t="s">
        <v>245</v>
      </c>
    </row>
    <row r="758" spans="1:10" ht="48" x14ac:dyDescent="0.25">
      <c r="A758" s="18" t="s">
        <v>127</v>
      </c>
      <c r="B758" s="8" t="s">
        <v>128</v>
      </c>
      <c r="C758" s="6" t="s">
        <v>130</v>
      </c>
      <c r="D758" s="1">
        <v>2020</v>
      </c>
      <c r="E758" s="1">
        <v>0</v>
      </c>
      <c r="F758" s="1">
        <v>0</v>
      </c>
      <c r="G758" s="5">
        <v>0</v>
      </c>
      <c r="H758" s="5">
        <v>0</v>
      </c>
      <c r="I758" s="5">
        <v>0</v>
      </c>
      <c r="J758" s="20" t="s">
        <v>245</v>
      </c>
    </row>
    <row r="759" spans="1:10" ht="48" x14ac:dyDescent="0.25">
      <c r="A759" s="18" t="s">
        <v>127</v>
      </c>
      <c r="B759" s="8" t="s">
        <v>128</v>
      </c>
      <c r="C759" s="6" t="s">
        <v>131</v>
      </c>
      <c r="D759" s="1">
        <v>2020</v>
      </c>
      <c r="E759" s="1">
        <v>0</v>
      </c>
      <c r="F759" s="1">
        <v>0</v>
      </c>
      <c r="G759" s="5">
        <v>0</v>
      </c>
      <c r="H759" s="5">
        <v>0</v>
      </c>
      <c r="I759" s="5">
        <v>0</v>
      </c>
      <c r="J759" s="20" t="s">
        <v>245</v>
      </c>
    </row>
    <row r="760" spans="1:10" ht="48" x14ac:dyDescent="0.25">
      <c r="A760" s="18" t="s">
        <v>127</v>
      </c>
      <c r="B760" s="8" t="s">
        <v>128</v>
      </c>
      <c r="C760" s="6" t="s">
        <v>132</v>
      </c>
      <c r="D760" s="1">
        <v>2020</v>
      </c>
      <c r="E760" s="1">
        <v>0</v>
      </c>
      <c r="F760" s="1">
        <v>0</v>
      </c>
      <c r="G760" s="5">
        <v>0</v>
      </c>
      <c r="H760" s="5">
        <v>0</v>
      </c>
      <c r="I760" s="5">
        <v>0</v>
      </c>
      <c r="J760" s="20" t="s">
        <v>245</v>
      </c>
    </row>
    <row r="761" spans="1:10" ht="48" x14ac:dyDescent="0.25">
      <c r="A761" s="18" t="s">
        <v>127</v>
      </c>
      <c r="B761" s="8" t="s">
        <v>128</v>
      </c>
      <c r="C761" s="6" t="s">
        <v>133</v>
      </c>
      <c r="D761" s="1">
        <v>2020</v>
      </c>
      <c r="E761" s="1">
        <v>0</v>
      </c>
      <c r="F761" s="1">
        <v>0</v>
      </c>
      <c r="G761" s="5">
        <v>0</v>
      </c>
      <c r="H761" s="5">
        <v>0</v>
      </c>
      <c r="I761" s="5">
        <v>0</v>
      </c>
      <c r="J761" s="20" t="s">
        <v>245</v>
      </c>
    </row>
    <row r="762" spans="1:10" ht="48" x14ac:dyDescent="0.25">
      <c r="A762" s="18" t="s">
        <v>127</v>
      </c>
      <c r="B762" s="8" t="s">
        <v>128</v>
      </c>
      <c r="C762" s="6" t="s">
        <v>134</v>
      </c>
      <c r="D762" s="1">
        <v>2020</v>
      </c>
      <c r="E762" s="1">
        <v>0</v>
      </c>
      <c r="F762" s="1">
        <v>0</v>
      </c>
      <c r="G762" s="5">
        <v>0</v>
      </c>
      <c r="H762" s="5">
        <v>0</v>
      </c>
      <c r="I762" s="5">
        <v>0</v>
      </c>
      <c r="J762" s="20" t="s">
        <v>245</v>
      </c>
    </row>
    <row r="763" spans="1:10" ht="48" x14ac:dyDescent="0.25">
      <c r="A763" s="18" t="s">
        <v>127</v>
      </c>
      <c r="B763" s="8" t="s">
        <v>128</v>
      </c>
      <c r="C763" s="6" t="s">
        <v>135</v>
      </c>
      <c r="D763" s="1">
        <v>2020</v>
      </c>
      <c r="E763" s="1">
        <v>0</v>
      </c>
      <c r="F763" s="1">
        <v>0</v>
      </c>
      <c r="G763" s="5">
        <v>0</v>
      </c>
      <c r="H763" s="5">
        <v>0</v>
      </c>
      <c r="I763" s="5">
        <v>0</v>
      </c>
      <c r="J763" s="20" t="s">
        <v>245</v>
      </c>
    </row>
    <row r="764" spans="1:10" ht="48" x14ac:dyDescent="0.25">
      <c r="A764" s="18" t="s">
        <v>127</v>
      </c>
      <c r="B764" s="8" t="s">
        <v>128</v>
      </c>
      <c r="C764" s="6" t="s">
        <v>136</v>
      </c>
      <c r="D764" s="1">
        <v>2020</v>
      </c>
      <c r="E764" s="1">
        <v>0</v>
      </c>
      <c r="F764" s="1">
        <v>0</v>
      </c>
      <c r="G764" s="5">
        <v>0</v>
      </c>
      <c r="H764" s="5">
        <v>0</v>
      </c>
      <c r="I764" s="5">
        <v>0</v>
      </c>
      <c r="J764" s="20" t="s">
        <v>245</v>
      </c>
    </row>
    <row r="765" spans="1:10" ht="36" x14ac:dyDescent="0.25">
      <c r="A765" s="18" t="s">
        <v>137</v>
      </c>
      <c r="B765" s="2" t="s">
        <v>138</v>
      </c>
      <c r="C765" s="2" t="s">
        <v>138</v>
      </c>
      <c r="D765" s="1">
        <v>2020</v>
      </c>
      <c r="E765" s="1"/>
      <c r="F765" s="1"/>
      <c r="G765" s="5" t="str">
        <f t="shared" si="53"/>
        <v>-</v>
      </c>
      <c r="H765" s="5" t="str">
        <f t="shared" si="54"/>
        <v>-</v>
      </c>
      <c r="I765" s="5" t="str">
        <f t="shared" si="55"/>
        <v>-</v>
      </c>
      <c r="J765" s="20" t="s">
        <v>245</v>
      </c>
    </row>
    <row r="766" spans="1:10" ht="36" x14ac:dyDescent="0.25">
      <c r="A766" s="18" t="s">
        <v>137</v>
      </c>
      <c r="B766" s="2" t="s">
        <v>138</v>
      </c>
      <c r="C766" s="6" t="s">
        <v>139</v>
      </c>
      <c r="D766" s="1">
        <v>2020</v>
      </c>
      <c r="E766" s="1">
        <v>1</v>
      </c>
      <c r="F766" s="1">
        <v>1</v>
      </c>
      <c r="G766" s="5">
        <f t="shared" si="53"/>
        <v>1</v>
      </c>
      <c r="H766" s="5">
        <f t="shared" si="54"/>
        <v>1</v>
      </c>
      <c r="I766" s="5">
        <f t="shared" si="55"/>
        <v>1</v>
      </c>
      <c r="J766" s="20" t="s">
        <v>245</v>
      </c>
    </row>
    <row r="767" spans="1:10" ht="36" x14ac:dyDescent="0.25">
      <c r="A767" s="18" t="s">
        <v>137</v>
      </c>
      <c r="B767" s="2" t="s">
        <v>138</v>
      </c>
      <c r="C767" s="6" t="s">
        <v>140</v>
      </c>
      <c r="D767" s="1">
        <v>2020</v>
      </c>
      <c r="E767" s="1">
        <v>1</v>
      </c>
      <c r="F767" s="1">
        <v>1</v>
      </c>
      <c r="G767" s="5">
        <f t="shared" si="53"/>
        <v>1</v>
      </c>
      <c r="H767" s="5">
        <f t="shared" si="54"/>
        <v>1</v>
      </c>
      <c r="I767" s="5">
        <f t="shared" si="55"/>
        <v>1</v>
      </c>
      <c r="J767" s="20" t="s">
        <v>245</v>
      </c>
    </row>
    <row r="768" spans="1:10" ht="36" x14ac:dyDescent="0.25">
      <c r="A768" s="18" t="s">
        <v>137</v>
      </c>
      <c r="B768" s="2" t="s">
        <v>138</v>
      </c>
      <c r="C768" s="6" t="s">
        <v>131</v>
      </c>
      <c r="D768" s="1">
        <v>2020</v>
      </c>
      <c r="E768" s="1">
        <v>1</v>
      </c>
      <c r="F768" s="1">
        <v>1</v>
      </c>
      <c r="G768" s="5">
        <f t="shared" si="53"/>
        <v>1</v>
      </c>
      <c r="H768" s="5">
        <f t="shared" si="54"/>
        <v>1</v>
      </c>
      <c r="I768" s="5">
        <f t="shared" si="55"/>
        <v>1</v>
      </c>
      <c r="J768" s="20" t="s">
        <v>245</v>
      </c>
    </row>
    <row r="769" spans="1:10" ht="36" x14ac:dyDescent="0.25">
      <c r="A769" s="18" t="s">
        <v>137</v>
      </c>
      <c r="B769" s="2" t="s">
        <v>138</v>
      </c>
      <c r="C769" s="6" t="s">
        <v>132</v>
      </c>
      <c r="D769" s="1">
        <v>2020</v>
      </c>
      <c r="E769" s="1">
        <v>1</v>
      </c>
      <c r="F769" s="1">
        <v>1</v>
      </c>
      <c r="G769" s="5">
        <f t="shared" si="53"/>
        <v>1</v>
      </c>
      <c r="H769" s="5">
        <f t="shared" si="54"/>
        <v>1</v>
      </c>
      <c r="I769" s="5">
        <f t="shared" si="55"/>
        <v>1</v>
      </c>
      <c r="J769" s="20" t="s">
        <v>245</v>
      </c>
    </row>
    <row r="770" spans="1:10" ht="36" x14ac:dyDescent="0.25">
      <c r="A770" s="18" t="s">
        <v>137</v>
      </c>
      <c r="B770" s="2" t="s">
        <v>138</v>
      </c>
      <c r="C770" s="6" t="s">
        <v>133</v>
      </c>
      <c r="D770" s="1">
        <v>2020</v>
      </c>
      <c r="E770" s="1">
        <v>0</v>
      </c>
      <c r="F770" s="1">
        <v>0</v>
      </c>
      <c r="G770" s="5">
        <v>0</v>
      </c>
      <c r="H770" s="5">
        <v>0</v>
      </c>
      <c r="I770" s="5">
        <v>0</v>
      </c>
      <c r="J770" s="20" t="s">
        <v>245</v>
      </c>
    </row>
    <row r="771" spans="1:10" ht="36" x14ac:dyDescent="0.25">
      <c r="A771" s="18" t="s">
        <v>137</v>
      </c>
      <c r="B771" s="2" t="s">
        <v>138</v>
      </c>
      <c r="C771" s="6" t="s">
        <v>134</v>
      </c>
      <c r="D771" s="1">
        <v>2020</v>
      </c>
      <c r="E771" s="1">
        <v>0</v>
      </c>
      <c r="F771" s="1">
        <v>0</v>
      </c>
      <c r="G771" s="5">
        <v>0</v>
      </c>
      <c r="H771" s="5">
        <v>0</v>
      </c>
      <c r="I771" s="5">
        <v>0</v>
      </c>
      <c r="J771" s="20" t="s">
        <v>245</v>
      </c>
    </row>
    <row r="772" spans="1:10" ht="36" x14ac:dyDescent="0.25">
      <c r="A772" s="18" t="s">
        <v>137</v>
      </c>
      <c r="B772" s="2" t="s">
        <v>138</v>
      </c>
      <c r="C772" s="6" t="s">
        <v>135</v>
      </c>
      <c r="D772" s="1">
        <v>2020</v>
      </c>
      <c r="E772" s="1">
        <v>2</v>
      </c>
      <c r="F772" s="1">
        <v>2</v>
      </c>
      <c r="G772" s="5">
        <f t="shared" si="53"/>
        <v>1</v>
      </c>
      <c r="H772" s="5">
        <f t="shared" si="54"/>
        <v>1</v>
      </c>
      <c r="I772" s="5">
        <f t="shared" si="55"/>
        <v>1</v>
      </c>
      <c r="J772" s="20" t="s">
        <v>245</v>
      </c>
    </row>
    <row r="773" spans="1:10" ht="36" x14ac:dyDescent="0.25">
      <c r="A773" s="18" t="s">
        <v>137</v>
      </c>
      <c r="B773" s="2" t="s">
        <v>138</v>
      </c>
      <c r="C773" s="6" t="s">
        <v>136</v>
      </c>
      <c r="D773" s="1">
        <v>2020</v>
      </c>
      <c r="E773" s="1">
        <v>2</v>
      </c>
      <c r="F773" s="1">
        <v>2</v>
      </c>
      <c r="G773" s="5">
        <f t="shared" si="53"/>
        <v>1</v>
      </c>
      <c r="H773" s="5">
        <f t="shared" si="54"/>
        <v>1</v>
      </c>
      <c r="I773" s="5">
        <f t="shared" si="55"/>
        <v>1</v>
      </c>
      <c r="J773" s="20" t="s">
        <v>245</v>
      </c>
    </row>
    <row r="774" spans="1:10" ht="36" x14ac:dyDescent="0.25">
      <c r="A774" s="18" t="s">
        <v>141</v>
      </c>
      <c r="B774" s="2" t="s">
        <v>142</v>
      </c>
      <c r="C774" s="2" t="s">
        <v>142</v>
      </c>
      <c r="D774" s="1">
        <v>2020</v>
      </c>
      <c r="E774" s="1"/>
      <c r="F774" s="1"/>
      <c r="G774" s="5" t="str">
        <f t="shared" si="53"/>
        <v>-</v>
      </c>
      <c r="H774" s="5" t="str">
        <f t="shared" si="54"/>
        <v>-</v>
      </c>
      <c r="I774" s="5" t="str">
        <f t="shared" si="55"/>
        <v>-</v>
      </c>
      <c r="J774" s="20" t="s">
        <v>245</v>
      </c>
    </row>
    <row r="775" spans="1:10" ht="36" x14ac:dyDescent="0.25">
      <c r="A775" s="18" t="s">
        <v>141</v>
      </c>
      <c r="B775" s="2" t="s">
        <v>142</v>
      </c>
      <c r="C775" s="9" t="s">
        <v>143</v>
      </c>
      <c r="D775" s="1">
        <v>2020</v>
      </c>
      <c r="E775" s="1">
        <v>0</v>
      </c>
      <c r="F775" s="1">
        <v>0</v>
      </c>
      <c r="G775" s="5">
        <v>0</v>
      </c>
      <c r="H775" s="5">
        <v>0</v>
      </c>
      <c r="I775" s="5">
        <v>0</v>
      </c>
      <c r="J775" s="20" t="s">
        <v>245</v>
      </c>
    </row>
    <row r="776" spans="1:10" ht="36" x14ac:dyDescent="0.25">
      <c r="A776" s="18" t="s">
        <v>141</v>
      </c>
      <c r="B776" s="2" t="s">
        <v>142</v>
      </c>
      <c r="C776" s="9" t="s">
        <v>64</v>
      </c>
      <c r="D776" s="1">
        <v>2020</v>
      </c>
      <c r="E776" s="1">
        <v>0</v>
      </c>
      <c r="F776" s="1">
        <v>0</v>
      </c>
      <c r="G776" s="5">
        <v>0</v>
      </c>
      <c r="H776" s="5">
        <v>0</v>
      </c>
      <c r="I776" s="5">
        <v>0</v>
      </c>
      <c r="J776" s="20" t="s">
        <v>245</v>
      </c>
    </row>
    <row r="777" spans="1:10" ht="36" x14ac:dyDescent="0.25">
      <c r="A777" s="18" t="s">
        <v>141</v>
      </c>
      <c r="B777" s="2" t="s">
        <v>142</v>
      </c>
      <c r="C777" s="9" t="s">
        <v>59</v>
      </c>
      <c r="D777" s="1">
        <v>2020</v>
      </c>
      <c r="E777" s="1">
        <v>0</v>
      </c>
      <c r="F777" s="1">
        <v>0</v>
      </c>
      <c r="G777" s="5">
        <v>0</v>
      </c>
      <c r="H777" s="5">
        <v>0</v>
      </c>
      <c r="I777" s="5">
        <v>0</v>
      </c>
      <c r="J777" s="20" t="s">
        <v>245</v>
      </c>
    </row>
    <row r="778" spans="1:10" ht="48" x14ac:dyDescent="0.25">
      <c r="A778" s="18" t="s">
        <v>144</v>
      </c>
      <c r="B778" s="8" t="s">
        <v>145</v>
      </c>
      <c r="C778" s="8" t="s">
        <v>145</v>
      </c>
      <c r="D778" s="1">
        <v>2020</v>
      </c>
      <c r="E778" s="1"/>
      <c r="F778" s="1"/>
      <c r="G778" s="5" t="str">
        <f t="shared" si="53"/>
        <v>-</v>
      </c>
      <c r="H778" s="5" t="str">
        <f t="shared" si="54"/>
        <v>-</v>
      </c>
      <c r="I778" s="5" t="str">
        <f t="shared" si="55"/>
        <v>-</v>
      </c>
      <c r="J778" s="20" t="s">
        <v>245</v>
      </c>
    </row>
    <row r="779" spans="1:10" ht="48" x14ac:dyDescent="0.25">
      <c r="A779" s="18" t="s">
        <v>144</v>
      </c>
      <c r="B779" s="8" t="s">
        <v>145</v>
      </c>
      <c r="C779" s="7" t="s">
        <v>146</v>
      </c>
      <c r="D779" s="1">
        <v>2020</v>
      </c>
      <c r="E779" s="1">
        <v>0</v>
      </c>
      <c r="F779" s="1">
        <v>0</v>
      </c>
      <c r="G779" s="5">
        <v>0</v>
      </c>
      <c r="H779" s="5">
        <v>0</v>
      </c>
      <c r="I779" s="5">
        <v>0</v>
      </c>
      <c r="J779" s="20" t="s">
        <v>245</v>
      </c>
    </row>
    <row r="780" spans="1:10" ht="48" x14ac:dyDescent="0.25">
      <c r="A780" s="18" t="s">
        <v>144</v>
      </c>
      <c r="B780" s="8" t="s">
        <v>145</v>
      </c>
      <c r="C780" s="7" t="s">
        <v>147</v>
      </c>
      <c r="D780" s="1">
        <v>2020</v>
      </c>
      <c r="E780" s="1">
        <v>0</v>
      </c>
      <c r="F780" s="1">
        <v>0</v>
      </c>
      <c r="G780" s="5">
        <v>0</v>
      </c>
      <c r="H780" s="5">
        <v>0</v>
      </c>
      <c r="I780" s="5">
        <v>0</v>
      </c>
      <c r="J780" s="20" t="s">
        <v>245</v>
      </c>
    </row>
    <row r="781" spans="1:10" ht="48" x14ac:dyDescent="0.25">
      <c r="A781" s="18" t="s">
        <v>144</v>
      </c>
      <c r="B781" s="8" t="s">
        <v>145</v>
      </c>
      <c r="C781" s="7" t="s">
        <v>148</v>
      </c>
      <c r="D781" s="1">
        <v>2020</v>
      </c>
      <c r="E781" s="1">
        <v>0</v>
      </c>
      <c r="F781" s="1">
        <v>0</v>
      </c>
      <c r="G781" s="5">
        <v>0</v>
      </c>
      <c r="H781" s="5">
        <v>0</v>
      </c>
      <c r="I781" s="5">
        <v>0</v>
      </c>
      <c r="J781" s="20" t="s">
        <v>245</v>
      </c>
    </row>
    <row r="782" spans="1:10" ht="48" x14ac:dyDescent="0.25">
      <c r="A782" s="18" t="s">
        <v>144</v>
      </c>
      <c r="B782" s="8" t="s">
        <v>145</v>
      </c>
      <c r="C782" s="7" t="s">
        <v>149</v>
      </c>
      <c r="D782" s="1">
        <v>2020</v>
      </c>
      <c r="E782" s="1">
        <v>0</v>
      </c>
      <c r="F782" s="1">
        <v>0</v>
      </c>
      <c r="G782" s="5">
        <v>0</v>
      </c>
      <c r="H782" s="5">
        <v>0</v>
      </c>
      <c r="I782" s="5">
        <v>0</v>
      </c>
      <c r="J782" s="20" t="s">
        <v>245</v>
      </c>
    </row>
    <row r="783" spans="1:10" ht="48" x14ac:dyDescent="0.25">
      <c r="A783" s="18" t="s">
        <v>144</v>
      </c>
      <c r="B783" s="8" t="s">
        <v>145</v>
      </c>
      <c r="C783" s="7" t="s">
        <v>150</v>
      </c>
      <c r="D783" s="1">
        <v>2020</v>
      </c>
      <c r="E783" s="1">
        <v>0</v>
      </c>
      <c r="F783" s="1">
        <v>0</v>
      </c>
      <c r="G783" s="5">
        <v>0</v>
      </c>
      <c r="H783" s="5">
        <v>0</v>
      </c>
      <c r="I783" s="5">
        <v>0</v>
      </c>
      <c r="J783" s="20" t="s">
        <v>245</v>
      </c>
    </row>
    <row r="784" spans="1:10" ht="48" x14ac:dyDescent="0.25">
      <c r="A784" s="18" t="s">
        <v>144</v>
      </c>
      <c r="B784" s="8" t="s">
        <v>145</v>
      </c>
      <c r="C784" s="7" t="s">
        <v>151</v>
      </c>
      <c r="D784" s="1">
        <v>2020</v>
      </c>
      <c r="E784" s="1">
        <v>0</v>
      </c>
      <c r="F784" s="1">
        <v>0</v>
      </c>
      <c r="G784" s="5">
        <v>0</v>
      </c>
      <c r="H784" s="5">
        <v>0</v>
      </c>
      <c r="I784" s="5">
        <v>0</v>
      </c>
      <c r="J784" s="20" t="s">
        <v>245</v>
      </c>
    </row>
    <row r="785" spans="1:10" ht="48" x14ac:dyDescent="0.25">
      <c r="A785" s="18" t="s">
        <v>144</v>
      </c>
      <c r="B785" s="8" t="s">
        <v>145</v>
      </c>
      <c r="C785" s="7" t="s">
        <v>135</v>
      </c>
      <c r="D785" s="1">
        <v>2020</v>
      </c>
      <c r="E785" s="1">
        <v>0</v>
      </c>
      <c r="F785" s="1">
        <v>0</v>
      </c>
      <c r="G785" s="5">
        <v>0</v>
      </c>
      <c r="H785" s="5">
        <v>0</v>
      </c>
      <c r="I785" s="5">
        <v>0</v>
      </c>
      <c r="J785" s="20" t="s">
        <v>245</v>
      </c>
    </row>
    <row r="786" spans="1:10" ht="48" x14ac:dyDescent="0.25">
      <c r="A786" s="18" t="s">
        <v>144</v>
      </c>
      <c r="B786" s="8" t="s">
        <v>145</v>
      </c>
      <c r="C786" s="7" t="s">
        <v>136</v>
      </c>
      <c r="D786" s="1">
        <v>2020</v>
      </c>
      <c r="E786" s="1">
        <v>0</v>
      </c>
      <c r="F786" s="1">
        <v>0</v>
      </c>
      <c r="G786" s="5">
        <v>0</v>
      </c>
      <c r="H786" s="5">
        <v>0</v>
      </c>
      <c r="I786" s="5">
        <v>0</v>
      </c>
      <c r="J786" s="20" t="s">
        <v>245</v>
      </c>
    </row>
    <row r="787" spans="1:10" ht="60" x14ac:dyDescent="0.25">
      <c r="A787" s="18" t="s">
        <v>152</v>
      </c>
      <c r="B787" s="2" t="s">
        <v>153</v>
      </c>
      <c r="C787" s="2" t="s">
        <v>153</v>
      </c>
      <c r="D787" s="1">
        <v>2020</v>
      </c>
      <c r="E787" s="1"/>
      <c r="F787" s="1"/>
      <c r="G787" s="5" t="str">
        <f t="shared" ref="G787:G873" si="56">IF(F787="","-",E787/F787)</f>
        <v>-</v>
      </c>
      <c r="H787" s="5" t="str">
        <f t="shared" si="54"/>
        <v>-</v>
      </c>
      <c r="I787" s="5" t="str">
        <f t="shared" si="55"/>
        <v>-</v>
      </c>
      <c r="J787" s="20" t="s">
        <v>245</v>
      </c>
    </row>
    <row r="788" spans="1:10" ht="60" x14ac:dyDescent="0.25">
      <c r="A788" s="18" t="s">
        <v>152</v>
      </c>
      <c r="B788" s="2" t="s">
        <v>153</v>
      </c>
      <c r="C788" s="6" t="s">
        <v>129</v>
      </c>
      <c r="D788" s="1">
        <v>2020</v>
      </c>
      <c r="E788" s="1">
        <v>0</v>
      </c>
      <c r="F788" s="1">
        <v>1</v>
      </c>
      <c r="G788" s="5">
        <f t="shared" si="56"/>
        <v>0</v>
      </c>
      <c r="H788" s="5">
        <f t="shared" si="54"/>
        <v>0</v>
      </c>
      <c r="I788" s="5">
        <f t="shared" si="55"/>
        <v>0</v>
      </c>
      <c r="J788" s="20" t="s">
        <v>245</v>
      </c>
    </row>
    <row r="789" spans="1:10" ht="60" x14ac:dyDescent="0.25">
      <c r="A789" s="18" t="s">
        <v>152</v>
      </c>
      <c r="B789" s="2" t="s">
        <v>153</v>
      </c>
      <c r="C789" s="6" t="s">
        <v>130</v>
      </c>
      <c r="D789" s="1">
        <v>2020</v>
      </c>
      <c r="E789" s="1">
        <v>0</v>
      </c>
      <c r="F789" s="1">
        <v>1</v>
      </c>
      <c r="G789" s="5">
        <f t="shared" si="56"/>
        <v>0</v>
      </c>
      <c r="H789" s="5">
        <f t="shared" si="54"/>
        <v>0</v>
      </c>
      <c r="I789" s="5">
        <f t="shared" si="55"/>
        <v>0</v>
      </c>
      <c r="J789" s="20" t="s">
        <v>245</v>
      </c>
    </row>
    <row r="790" spans="1:10" ht="60" x14ac:dyDescent="0.25">
      <c r="A790" s="18" t="s">
        <v>152</v>
      </c>
      <c r="B790" s="2" t="s">
        <v>153</v>
      </c>
      <c r="C790" s="7" t="s">
        <v>154</v>
      </c>
      <c r="D790" s="1">
        <v>2020</v>
      </c>
      <c r="E790" s="1">
        <v>0</v>
      </c>
      <c r="F790" s="1">
        <v>1</v>
      </c>
      <c r="G790" s="5">
        <f t="shared" si="56"/>
        <v>0</v>
      </c>
      <c r="H790" s="5">
        <f t="shared" si="54"/>
        <v>0</v>
      </c>
      <c r="I790" s="5">
        <f t="shared" si="55"/>
        <v>0</v>
      </c>
      <c r="J790" s="20" t="s">
        <v>245</v>
      </c>
    </row>
    <row r="791" spans="1:10" ht="60" x14ac:dyDescent="0.25">
      <c r="A791" s="18" t="s">
        <v>152</v>
      </c>
      <c r="B791" s="2" t="s">
        <v>153</v>
      </c>
      <c r="C791" s="7" t="s">
        <v>155</v>
      </c>
      <c r="D791" s="1">
        <v>2020</v>
      </c>
      <c r="E791" s="1">
        <v>0</v>
      </c>
      <c r="F791" s="1">
        <v>1</v>
      </c>
      <c r="G791" s="5">
        <f t="shared" si="56"/>
        <v>0</v>
      </c>
      <c r="H791" s="5">
        <f t="shared" si="54"/>
        <v>0</v>
      </c>
      <c r="I791" s="5">
        <f t="shared" si="55"/>
        <v>0</v>
      </c>
      <c r="J791" s="20" t="s">
        <v>245</v>
      </c>
    </row>
    <row r="792" spans="1:10" ht="60" x14ac:dyDescent="0.25">
      <c r="A792" s="18" t="s">
        <v>152</v>
      </c>
      <c r="B792" s="2" t="s">
        <v>153</v>
      </c>
      <c r="C792" s="6" t="s">
        <v>135</v>
      </c>
      <c r="D792" s="1">
        <v>2020</v>
      </c>
      <c r="E792" s="1">
        <v>0</v>
      </c>
      <c r="F792" s="1">
        <v>2</v>
      </c>
      <c r="G792" s="5">
        <f t="shared" si="56"/>
        <v>0</v>
      </c>
      <c r="H792" s="5">
        <f t="shared" si="54"/>
        <v>0</v>
      </c>
      <c r="I792" s="5">
        <f t="shared" si="55"/>
        <v>0</v>
      </c>
      <c r="J792" s="20" t="s">
        <v>245</v>
      </c>
    </row>
    <row r="793" spans="1:10" ht="60" x14ac:dyDescent="0.25">
      <c r="A793" s="18" t="s">
        <v>152</v>
      </c>
      <c r="B793" s="2" t="s">
        <v>153</v>
      </c>
      <c r="C793" s="6" t="s">
        <v>136</v>
      </c>
      <c r="D793" s="1">
        <v>2020</v>
      </c>
      <c r="E793" s="1">
        <v>0</v>
      </c>
      <c r="F793" s="1">
        <v>2</v>
      </c>
      <c r="G793" s="5">
        <f t="shared" si="56"/>
        <v>0</v>
      </c>
      <c r="H793" s="5">
        <f t="shared" si="54"/>
        <v>0</v>
      </c>
      <c r="I793" s="5">
        <f t="shared" si="55"/>
        <v>0</v>
      </c>
      <c r="J793" s="20" t="s">
        <v>245</v>
      </c>
    </row>
    <row r="794" spans="1:10" ht="60" x14ac:dyDescent="0.25">
      <c r="A794" s="18" t="s">
        <v>156</v>
      </c>
      <c r="B794" s="2" t="s">
        <v>157</v>
      </c>
      <c r="C794" s="2" t="s">
        <v>157</v>
      </c>
      <c r="D794" s="1">
        <v>2020</v>
      </c>
      <c r="E794" s="1">
        <v>0</v>
      </c>
      <c r="F794" s="1">
        <v>1</v>
      </c>
      <c r="G794" s="5">
        <f t="shared" si="56"/>
        <v>0</v>
      </c>
      <c r="H794" s="5">
        <f t="shared" si="54"/>
        <v>0</v>
      </c>
      <c r="I794" s="5">
        <f t="shared" si="55"/>
        <v>0</v>
      </c>
      <c r="J794" s="20" t="s">
        <v>245</v>
      </c>
    </row>
    <row r="795" spans="1:10" ht="48" x14ac:dyDescent="0.25">
      <c r="A795" s="18" t="s">
        <v>158</v>
      </c>
      <c r="B795" s="8" t="s">
        <v>159</v>
      </c>
      <c r="C795" s="8" t="s">
        <v>159</v>
      </c>
      <c r="D795" s="1">
        <v>2020</v>
      </c>
      <c r="E795" s="1"/>
      <c r="F795" s="1"/>
      <c r="G795" s="5" t="str">
        <f t="shared" si="56"/>
        <v>-</v>
      </c>
      <c r="H795" s="5" t="str">
        <f t="shared" si="54"/>
        <v>-</v>
      </c>
      <c r="I795" s="5" t="str">
        <f t="shared" si="55"/>
        <v>-</v>
      </c>
      <c r="J795" s="20" t="s">
        <v>245</v>
      </c>
    </row>
    <row r="796" spans="1:10" ht="48" x14ac:dyDescent="0.25">
      <c r="A796" s="18" t="s">
        <v>158</v>
      </c>
      <c r="B796" s="8" t="s">
        <v>159</v>
      </c>
      <c r="C796" s="7" t="s">
        <v>160</v>
      </c>
      <c r="D796" s="1">
        <v>2020</v>
      </c>
      <c r="E796" s="1">
        <v>0</v>
      </c>
      <c r="F796" s="1">
        <v>0</v>
      </c>
      <c r="G796" s="5">
        <v>0</v>
      </c>
      <c r="H796" s="5">
        <v>0</v>
      </c>
      <c r="I796" s="5">
        <v>0</v>
      </c>
      <c r="J796" s="20" t="s">
        <v>245</v>
      </c>
    </row>
    <row r="797" spans="1:10" ht="48" x14ac:dyDescent="0.25">
      <c r="A797" s="18" t="s">
        <v>158</v>
      </c>
      <c r="B797" s="8" t="s">
        <v>159</v>
      </c>
      <c r="C797" s="7" t="s">
        <v>161</v>
      </c>
      <c r="D797" s="1">
        <v>2020</v>
      </c>
      <c r="E797" s="1">
        <v>0</v>
      </c>
      <c r="F797" s="1">
        <v>0</v>
      </c>
      <c r="G797" s="5">
        <v>0</v>
      </c>
      <c r="H797" s="5">
        <v>0</v>
      </c>
      <c r="I797" s="5">
        <v>0</v>
      </c>
      <c r="J797" s="20" t="s">
        <v>245</v>
      </c>
    </row>
    <row r="798" spans="1:10" ht="48" x14ac:dyDescent="0.25">
      <c r="A798" s="18" t="s">
        <v>158</v>
      </c>
      <c r="B798" s="8" t="s">
        <v>159</v>
      </c>
      <c r="C798" s="7" t="s">
        <v>162</v>
      </c>
      <c r="D798" s="1">
        <v>2020</v>
      </c>
      <c r="E798" s="1">
        <v>0</v>
      </c>
      <c r="F798" s="1">
        <v>0</v>
      </c>
      <c r="G798" s="5">
        <v>0</v>
      </c>
      <c r="H798" s="5">
        <v>0</v>
      </c>
      <c r="I798" s="5">
        <v>0</v>
      </c>
      <c r="J798" s="20" t="s">
        <v>245</v>
      </c>
    </row>
    <row r="799" spans="1:10" ht="48" x14ac:dyDescent="0.25">
      <c r="A799" s="18" t="s">
        <v>158</v>
      </c>
      <c r="B799" s="8" t="s">
        <v>159</v>
      </c>
      <c r="C799" s="7" t="s">
        <v>163</v>
      </c>
      <c r="D799" s="1">
        <v>2020</v>
      </c>
      <c r="E799" s="1">
        <v>0</v>
      </c>
      <c r="F799" s="1">
        <v>0</v>
      </c>
      <c r="G799" s="5">
        <v>0</v>
      </c>
      <c r="H799" s="5">
        <v>0</v>
      </c>
      <c r="I799" s="5">
        <v>0</v>
      </c>
      <c r="J799" s="20" t="s">
        <v>245</v>
      </c>
    </row>
    <row r="800" spans="1:10" ht="48" x14ac:dyDescent="0.25">
      <c r="A800" s="18" t="s">
        <v>158</v>
      </c>
      <c r="B800" s="8" t="s">
        <v>159</v>
      </c>
      <c r="C800" s="7" t="s">
        <v>164</v>
      </c>
      <c r="D800" s="1">
        <v>2020</v>
      </c>
      <c r="E800" s="1">
        <v>0</v>
      </c>
      <c r="F800" s="1">
        <v>0</v>
      </c>
      <c r="G800" s="5">
        <v>0</v>
      </c>
      <c r="H800" s="5">
        <v>0</v>
      </c>
      <c r="I800" s="5">
        <v>0</v>
      </c>
      <c r="J800" s="20" t="s">
        <v>245</v>
      </c>
    </row>
    <row r="801" spans="1:10" ht="48" x14ac:dyDescent="0.25">
      <c r="A801" s="18" t="s">
        <v>158</v>
      </c>
      <c r="B801" s="8" t="s">
        <v>159</v>
      </c>
      <c r="C801" s="7" t="s">
        <v>165</v>
      </c>
      <c r="D801" s="1">
        <v>2020</v>
      </c>
      <c r="E801" s="1">
        <v>0</v>
      </c>
      <c r="F801" s="1">
        <v>0</v>
      </c>
      <c r="G801" s="5">
        <v>0</v>
      </c>
      <c r="H801" s="5">
        <v>0</v>
      </c>
      <c r="I801" s="5">
        <v>0</v>
      </c>
      <c r="J801" s="20" t="s">
        <v>245</v>
      </c>
    </row>
    <row r="802" spans="1:10" ht="48" x14ac:dyDescent="0.25">
      <c r="A802" s="18" t="s">
        <v>158</v>
      </c>
      <c r="B802" s="8" t="s">
        <v>159</v>
      </c>
      <c r="C802" s="7" t="s">
        <v>166</v>
      </c>
      <c r="D802" s="1">
        <v>2020</v>
      </c>
      <c r="E802" s="1">
        <v>0</v>
      </c>
      <c r="F802" s="1">
        <v>0</v>
      </c>
      <c r="G802" s="5">
        <v>0</v>
      </c>
      <c r="H802" s="5">
        <v>0</v>
      </c>
      <c r="I802" s="5">
        <v>0</v>
      </c>
      <c r="J802" s="20" t="s">
        <v>245</v>
      </c>
    </row>
    <row r="803" spans="1:10" ht="48" x14ac:dyDescent="0.25">
      <c r="A803" s="18" t="s">
        <v>158</v>
      </c>
      <c r="B803" s="8" t="s">
        <v>159</v>
      </c>
      <c r="C803" s="7" t="s">
        <v>167</v>
      </c>
      <c r="D803" s="1">
        <v>2020</v>
      </c>
      <c r="E803" s="1">
        <v>0</v>
      </c>
      <c r="F803" s="1">
        <v>0</v>
      </c>
      <c r="G803" s="5">
        <v>0</v>
      </c>
      <c r="H803" s="5">
        <v>0</v>
      </c>
      <c r="I803" s="5">
        <v>0</v>
      </c>
      <c r="J803" s="20" t="s">
        <v>245</v>
      </c>
    </row>
    <row r="804" spans="1:10" ht="48" x14ac:dyDescent="0.25">
      <c r="A804" s="18" t="s">
        <v>158</v>
      </c>
      <c r="B804" s="8" t="s">
        <v>159</v>
      </c>
      <c r="C804" s="7" t="s">
        <v>168</v>
      </c>
      <c r="D804" s="1">
        <v>2020</v>
      </c>
      <c r="E804" s="1">
        <v>0</v>
      </c>
      <c r="F804" s="1">
        <v>0</v>
      </c>
      <c r="G804" s="5">
        <v>0</v>
      </c>
      <c r="H804" s="5">
        <v>0</v>
      </c>
      <c r="I804" s="5">
        <v>0</v>
      </c>
      <c r="J804" s="20" t="s">
        <v>245</v>
      </c>
    </row>
    <row r="805" spans="1:10" ht="48" x14ac:dyDescent="0.25">
      <c r="A805" s="18" t="s">
        <v>169</v>
      </c>
      <c r="B805" s="2" t="s">
        <v>170</v>
      </c>
      <c r="C805" s="2" t="s">
        <v>170</v>
      </c>
      <c r="D805" s="1">
        <v>2020</v>
      </c>
      <c r="E805" s="1">
        <v>0</v>
      </c>
      <c r="F805" s="1">
        <v>44</v>
      </c>
      <c r="G805" s="5">
        <f t="shared" si="56"/>
        <v>0</v>
      </c>
      <c r="H805" s="5">
        <f t="shared" si="54"/>
        <v>0</v>
      </c>
      <c r="I805" s="5">
        <f t="shared" si="55"/>
        <v>0</v>
      </c>
      <c r="J805" s="20" t="s">
        <v>245</v>
      </c>
    </row>
    <row r="806" spans="1:10" ht="36" x14ac:dyDescent="0.25">
      <c r="A806" s="18" t="s">
        <v>171</v>
      </c>
      <c r="B806" s="2" t="s">
        <v>172</v>
      </c>
      <c r="C806" s="2" t="s">
        <v>172</v>
      </c>
      <c r="D806" s="1">
        <v>2020</v>
      </c>
      <c r="E806" s="1"/>
      <c r="F806" s="1"/>
      <c r="G806" s="5" t="str">
        <f t="shared" si="56"/>
        <v>-</v>
      </c>
      <c r="H806" s="5" t="str">
        <f t="shared" si="54"/>
        <v>-</v>
      </c>
      <c r="I806" s="5" t="str">
        <f t="shared" si="55"/>
        <v>-</v>
      </c>
      <c r="J806" s="20" t="s">
        <v>245</v>
      </c>
    </row>
    <row r="807" spans="1:10" ht="36" x14ac:dyDescent="0.25">
      <c r="A807" s="18" t="s">
        <v>171</v>
      </c>
      <c r="B807" s="2" t="s">
        <v>172</v>
      </c>
      <c r="C807" s="6" t="s">
        <v>173</v>
      </c>
      <c r="D807" s="1">
        <v>2020</v>
      </c>
      <c r="E807" s="1">
        <v>0</v>
      </c>
      <c r="F807" s="1">
        <v>26</v>
      </c>
      <c r="G807" s="5">
        <f>IF(F807="","-",1-(E807/F807))</f>
        <v>1</v>
      </c>
      <c r="H807" s="5">
        <f t="shared" si="54"/>
        <v>1</v>
      </c>
      <c r="I807" s="5">
        <f t="shared" si="55"/>
        <v>1</v>
      </c>
      <c r="J807" s="20" t="s">
        <v>245</v>
      </c>
    </row>
    <row r="808" spans="1:10" ht="36" x14ac:dyDescent="0.25">
      <c r="A808" s="18" t="s">
        <v>171</v>
      </c>
      <c r="B808" s="2" t="s">
        <v>172</v>
      </c>
      <c r="C808" s="6" t="s">
        <v>174</v>
      </c>
      <c r="D808" s="1">
        <v>2020</v>
      </c>
      <c r="E808" s="1">
        <v>9</v>
      </c>
      <c r="F808" s="1">
        <v>26</v>
      </c>
      <c r="G808" s="5">
        <f t="shared" ref="G808:G816" si="57">IF(F808="","-",1-(E808/F808))</f>
        <v>0.65384615384615385</v>
      </c>
      <c r="H808" s="5">
        <f t="shared" si="54"/>
        <v>0.47097644863198762</v>
      </c>
      <c r="I808" s="5">
        <f t="shared" si="55"/>
        <v>0.83671585906032009</v>
      </c>
      <c r="J808" s="20" t="s">
        <v>245</v>
      </c>
    </row>
    <row r="809" spans="1:10" ht="36" x14ac:dyDescent="0.25">
      <c r="A809" s="18" t="s">
        <v>171</v>
      </c>
      <c r="B809" s="2" t="s">
        <v>172</v>
      </c>
      <c r="C809" s="6" t="s">
        <v>175</v>
      </c>
      <c r="D809" s="1">
        <v>2020</v>
      </c>
      <c r="E809" s="1">
        <v>0</v>
      </c>
      <c r="F809" s="1">
        <v>1</v>
      </c>
      <c r="G809" s="5">
        <f t="shared" si="57"/>
        <v>1</v>
      </c>
      <c r="H809" s="5">
        <f t="shared" si="54"/>
        <v>1</v>
      </c>
      <c r="I809" s="5">
        <f t="shared" si="55"/>
        <v>1</v>
      </c>
      <c r="J809" s="20" t="s">
        <v>245</v>
      </c>
    </row>
    <row r="810" spans="1:10" ht="36" x14ac:dyDescent="0.25">
      <c r="A810" s="18" t="s">
        <v>171</v>
      </c>
      <c r="B810" s="2" t="s">
        <v>172</v>
      </c>
      <c r="C810" s="6" t="s">
        <v>59</v>
      </c>
      <c r="D810" s="1">
        <v>2020</v>
      </c>
      <c r="E810" s="1">
        <v>9</v>
      </c>
      <c r="F810" s="1">
        <v>53</v>
      </c>
      <c r="G810" s="5">
        <f t="shared" si="57"/>
        <v>0.83018867924528306</v>
      </c>
      <c r="H810" s="5">
        <f t="shared" si="54"/>
        <v>0.72910294734100412</v>
      </c>
      <c r="I810" s="5">
        <f t="shared" si="55"/>
        <v>0.931274411149562</v>
      </c>
      <c r="J810" s="20" t="s">
        <v>245</v>
      </c>
    </row>
    <row r="811" spans="1:10" ht="36" x14ac:dyDescent="0.25">
      <c r="A811" s="18" t="s">
        <v>176</v>
      </c>
      <c r="B811" s="2" t="s">
        <v>177</v>
      </c>
      <c r="C811" s="2" t="s">
        <v>177</v>
      </c>
      <c r="D811" s="1">
        <v>2020</v>
      </c>
      <c r="E811" s="1"/>
      <c r="F811" s="1"/>
      <c r="G811" s="5" t="str">
        <f t="shared" si="57"/>
        <v>-</v>
      </c>
      <c r="H811" s="5" t="str">
        <f t="shared" si="54"/>
        <v>-</v>
      </c>
      <c r="I811" s="5" t="str">
        <f t="shared" si="55"/>
        <v>-</v>
      </c>
      <c r="J811" s="20" t="s">
        <v>245</v>
      </c>
    </row>
    <row r="812" spans="1:10" ht="36" x14ac:dyDescent="0.25">
      <c r="A812" s="18" t="s">
        <v>176</v>
      </c>
      <c r="B812" s="2" t="s">
        <v>177</v>
      </c>
      <c r="C812" s="6" t="s">
        <v>173</v>
      </c>
      <c r="D812" s="1">
        <v>2020</v>
      </c>
      <c r="E812" s="1">
        <v>2</v>
      </c>
      <c r="F812" s="1">
        <v>3</v>
      </c>
      <c r="G812" s="5">
        <f t="shared" si="57"/>
        <v>0.33333333333333337</v>
      </c>
      <c r="H812" s="5">
        <f t="shared" si="54"/>
        <v>0</v>
      </c>
      <c r="I812" s="5">
        <f t="shared" si="55"/>
        <v>0.86677776620611435</v>
      </c>
      <c r="J812" s="20" t="s">
        <v>245</v>
      </c>
    </row>
    <row r="813" spans="1:10" ht="36" x14ac:dyDescent="0.25">
      <c r="A813" s="18" t="s">
        <v>176</v>
      </c>
      <c r="B813" s="2" t="s">
        <v>177</v>
      </c>
      <c r="C813" s="6" t="s">
        <v>174</v>
      </c>
      <c r="D813" s="1">
        <v>2020</v>
      </c>
      <c r="E813" s="1">
        <v>4</v>
      </c>
      <c r="F813" s="1">
        <v>8</v>
      </c>
      <c r="G813" s="5">
        <f t="shared" si="57"/>
        <v>0.5</v>
      </c>
      <c r="H813" s="5">
        <f t="shared" si="54"/>
        <v>0.15351767721859172</v>
      </c>
      <c r="I813" s="5">
        <f t="shared" si="55"/>
        <v>0.84648232278140823</v>
      </c>
      <c r="J813" s="20" t="s">
        <v>245</v>
      </c>
    </row>
    <row r="814" spans="1:10" ht="36" x14ac:dyDescent="0.25">
      <c r="A814" s="18" t="s">
        <v>176</v>
      </c>
      <c r="B814" s="2" t="s">
        <v>177</v>
      </c>
      <c r="C814" s="6" t="s">
        <v>175</v>
      </c>
      <c r="D814" s="1">
        <v>2020</v>
      </c>
      <c r="E814" s="1">
        <v>0</v>
      </c>
      <c r="F814" s="1">
        <v>1</v>
      </c>
      <c r="G814" s="5">
        <f t="shared" si="57"/>
        <v>1</v>
      </c>
      <c r="H814" s="5">
        <f t="shared" si="54"/>
        <v>1</v>
      </c>
      <c r="I814" s="5">
        <f t="shared" si="55"/>
        <v>1</v>
      </c>
      <c r="J814" s="20" t="s">
        <v>245</v>
      </c>
    </row>
    <row r="815" spans="1:10" ht="36" x14ac:dyDescent="0.25">
      <c r="A815" s="18" t="s">
        <v>176</v>
      </c>
      <c r="B815" s="2" t="s">
        <v>177</v>
      </c>
      <c r="C815" s="6" t="s">
        <v>59</v>
      </c>
      <c r="D815" s="1">
        <v>2020</v>
      </c>
      <c r="E815" s="1">
        <v>6</v>
      </c>
      <c r="F815" s="1">
        <v>12</v>
      </c>
      <c r="G815" s="5">
        <f t="shared" si="57"/>
        <v>0.5</v>
      </c>
      <c r="H815" s="5">
        <f t="shared" si="54"/>
        <v>0.21709836809708338</v>
      </c>
      <c r="I815" s="5">
        <f t="shared" si="55"/>
        <v>0.78290163190291662</v>
      </c>
      <c r="J815" s="20" t="s">
        <v>245</v>
      </c>
    </row>
    <row r="816" spans="1:10" ht="24" x14ac:dyDescent="0.25">
      <c r="A816" s="18" t="s">
        <v>178</v>
      </c>
      <c r="B816" s="2" t="s">
        <v>179</v>
      </c>
      <c r="C816" s="2" t="s">
        <v>179</v>
      </c>
      <c r="D816" s="1">
        <v>2020</v>
      </c>
      <c r="E816" s="1">
        <v>1</v>
      </c>
      <c r="F816" s="1">
        <v>7</v>
      </c>
      <c r="G816" s="5">
        <f t="shared" si="57"/>
        <v>0.85714285714285721</v>
      </c>
      <c r="H816" s="5">
        <f t="shared" si="54"/>
        <v>0.59791322920654277</v>
      </c>
      <c r="I816" s="5">
        <f t="shared" si="55"/>
        <v>1</v>
      </c>
      <c r="J816" s="20" t="s">
        <v>245</v>
      </c>
    </row>
    <row r="817" spans="1:10" ht="24" x14ac:dyDescent="0.25">
      <c r="A817" s="18" t="s">
        <v>180</v>
      </c>
      <c r="B817" s="2" t="s">
        <v>181</v>
      </c>
      <c r="C817" s="2" t="s">
        <v>181</v>
      </c>
      <c r="D817" s="1">
        <v>2020</v>
      </c>
      <c r="E817" s="1">
        <v>1</v>
      </c>
      <c r="F817" s="1">
        <v>12</v>
      </c>
      <c r="G817" s="5">
        <f t="shared" ref="G817:G821" si="58">IF(F817="","-",E817/F817)</f>
        <v>8.3333333333333329E-2</v>
      </c>
      <c r="H817" s="5">
        <f t="shared" si="54"/>
        <v>0</v>
      </c>
      <c r="I817" s="5">
        <f t="shared" si="55"/>
        <v>0.23971309426686854</v>
      </c>
      <c r="J817" s="20" t="s">
        <v>245</v>
      </c>
    </row>
    <row r="818" spans="1:10" ht="24" x14ac:dyDescent="0.25">
      <c r="A818" s="18" t="s">
        <v>182</v>
      </c>
      <c r="B818" s="2" t="s">
        <v>183</v>
      </c>
      <c r="C818" s="2" t="s">
        <v>183</v>
      </c>
      <c r="D818" s="1">
        <v>2020</v>
      </c>
      <c r="E818" s="1"/>
      <c r="F818" s="1"/>
      <c r="G818" s="5"/>
      <c r="H818" s="5"/>
      <c r="I818" s="5"/>
      <c r="J818" s="20" t="s">
        <v>245</v>
      </c>
    </row>
    <row r="819" spans="1:10" ht="24" x14ac:dyDescent="0.25">
      <c r="A819" s="18" t="s">
        <v>182</v>
      </c>
      <c r="B819" s="2" t="s">
        <v>183</v>
      </c>
      <c r="C819" s="6" t="s">
        <v>184</v>
      </c>
      <c r="D819" s="1">
        <v>2020</v>
      </c>
      <c r="E819" s="1">
        <v>2</v>
      </c>
      <c r="F819" s="1">
        <v>18</v>
      </c>
      <c r="G819" s="5">
        <f t="shared" si="58"/>
        <v>0.1111111111111111</v>
      </c>
      <c r="H819" s="5">
        <f t="shared" si="54"/>
        <v>0</v>
      </c>
      <c r="I819" s="5">
        <f t="shared" si="55"/>
        <v>0.25629629629629624</v>
      </c>
      <c r="J819" s="20" t="s">
        <v>245</v>
      </c>
    </row>
    <row r="820" spans="1:10" ht="24" x14ac:dyDescent="0.25">
      <c r="A820" s="18" t="s">
        <v>182</v>
      </c>
      <c r="B820" s="2" t="s">
        <v>183</v>
      </c>
      <c r="C820" s="6" t="s">
        <v>185</v>
      </c>
      <c r="D820" s="1">
        <v>2020</v>
      </c>
      <c r="E820" s="1">
        <v>1</v>
      </c>
      <c r="F820" s="1">
        <v>18</v>
      </c>
      <c r="G820" s="5">
        <f t="shared" si="58"/>
        <v>5.5555555555555552E-2</v>
      </c>
      <c r="H820" s="5">
        <f t="shared" si="54"/>
        <v>0</v>
      </c>
      <c r="I820" s="5">
        <f t="shared" si="55"/>
        <v>0.16137653438793323</v>
      </c>
      <c r="J820" s="20" t="s">
        <v>245</v>
      </c>
    </row>
    <row r="821" spans="1:10" ht="24" x14ac:dyDescent="0.25">
      <c r="A821" s="18" t="s">
        <v>182</v>
      </c>
      <c r="B821" s="2" t="s">
        <v>183</v>
      </c>
      <c r="C821" s="6" t="s">
        <v>186</v>
      </c>
      <c r="D821" s="1">
        <v>2020</v>
      </c>
      <c r="E821" s="1">
        <v>0</v>
      </c>
      <c r="F821" s="1">
        <v>18</v>
      </c>
      <c r="G821" s="5">
        <f t="shared" si="58"/>
        <v>0</v>
      </c>
      <c r="H821" s="5">
        <f t="shared" si="54"/>
        <v>0</v>
      </c>
      <c r="I821" s="5">
        <f t="shared" si="55"/>
        <v>0</v>
      </c>
      <c r="J821" s="20" t="s">
        <v>245</v>
      </c>
    </row>
    <row r="822" spans="1:10" ht="24" x14ac:dyDescent="0.25">
      <c r="A822" s="18" t="s">
        <v>187</v>
      </c>
      <c r="B822" s="10" t="s">
        <v>188</v>
      </c>
      <c r="C822" s="10" t="s">
        <v>188</v>
      </c>
      <c r="D822" s="1">
        <v>2020</v>
      </c>
      <c r="E822" s="1"/>
      <c r="F822" s="1"/>
      <c r="G822" s="5" t="str">
        <f t="shared" si="56"/>
        <v>-</v>
      </c>
      <c r="H822" s="5" t="str">
        <f t="shared" si="54"/>
        <v>-</v>
      </c>
      <c r="I822" s="5" t="str">
        <f t="shared" si="55"/>
        <v>-</v>
      </c>
      <c r="J822" s="20" t="s">
        <v>245</v>
      </c>
    </row>
    <row r="823" spans="1:10" ht="24" x14ac:dyDescent="0.25">
      <c r="A823" s="18" t="s">
        <v>187</v>
      </c>
      <c r="B823" s="10" t="s">
        <v>188</v>
      </c>
      <c r="C823" s="6" t="s">
        <v>189</v>
      </c>
      <c r="D823" s="1">
        <v>2020</v>
      </c>
      <c r="E823" s="1">
        <v>3</v>
      </c>
      <c r="F823" s="1">
        <v>57</v>
      </c>
      <c r="G823" s="5">
        <f t="shared" si="56"/>
        <v>5.2631578947368418E-2</v>
      </c>
      <c r="H823" s="5">
        <f t="shared" si="54"/>
        <v>0</v>
      </c>
      <c r="I823" s="5">
        <f t="shared" si="55"/>
        <v>0.11060131128526696</v>
      </c>
      <c r="J823" s="20" t="s">
        <v>245</v>
      </c>
    </row>
    <row r="824" spans="1:10" ht="24" x14ac:dyDescent="0.25">
      <c r="A824" s="18" t="s">
        <v>187</v>
      </c>
      <c r="B824" s="10" t="s">
        <v>188</v>
      </c>
      <c r="C824" s="6" t="s">
        <v>190</v>
      </c>
      <c r="D824" s="1">
        <v>2020</v>
      </c>
      <c r="E824" s="1">
        <v>3</v>
      </c>
      <c r="F824" s="1">
        <v>57</v>
      </c>
      <c r="G824" s="5">
        <f t="shared" si="56"/>
        <v>5.2631578947368418E-2</v>
      </c>
      <c r="H824" s="5">
        <f t="shared" si="54"/>
        <v>0</v>
      </c>
      <c r="I824" s="5">
        <f t="shared" si="55"/>
        <v>0.11060131128526696</v>
      </c>
      <c r="J824" s="20" t="s">
        <v>245</v>
      </c>
    </row>
    <row r="825" spans="1:10" ht="24" x14ac:dyDescent="0.25">
      <c r="A825" s="18" t="s">
        <v>187</v>
      </c>
      <c r="B825" s="10" t="s">
        <v>188</v>
      </c>
      <c r="C825" s="6" t="s">
        <v>191</v>
      </c>
      <c r="D825" s="1">
        <v>2020</v>
      </c>
      <c r="E825" s="1">
        <v>0</v>
      </c>
      <c r="F825" s="1">
        <v>2</v>
      </c>
      <c r="G825" s="5">
        <f t="shared" si="56"/>
        <v>0</v>
      </c>
      <c r="H825" s="5">
        <f t="shared" si="54"/>
        <v>0</v>
      </c>
      <c r="I825" s="5">
        <f t="shared" si="55"/>
        <v>0</v>
      </c>
      <c r="J825" s="20" t="s">
        <v>245</v>
      </c>
    </row>
    <row r="826" spans="1:10" ht="24" x14ac:dyDescent="0.25">
      <c r="A826" s="18" t="s">
        <v>187</v>
      </c>
      <c r="B826" s="10" t="s">
        <v>188</v>
      </c>
      <c r="C826" s="6" t="s">
        <v>192</v>
      </c>
      <c r="D826" s="1">
        <v>2020</v>
      </c>
      <c r="E826" s="1">
        <v>0</v>
      </c>
      <c r="F826" s="1">
        <v>2</v>
      </c>
      <c r="G826" s="5">
        <f t="shared" si="56"/>
        <v>0</v>
      </c>
      <c r="H826" s="5">
        <f t="shared" si="54"/>
        <v>0</v>
      </c>
      <c r="I826" s="5">
        <f t="shared" si="55"/>
        <v>0</v>
      </c>
      <c r="J826" s="20" t="s">
        <v>245</v>
      </c>
    </row>
    <row r="827" spans="1:10" ht="24" x14ac:dyDescent="0.25">
      <c r="A827" s="18" t="s">
        <v>187</v>
      </c>
      <c r="B827" s="10" t="s">
        <v>188</v>
      </c>
      <c r="C827" s="6" t="s">
        <v>193</v>
      </c>
      <c r="D827" s="1">
        <v>2020</v>
      </c>
      <c r="E827" s="1">
        <v>3</v>
      </c>
      <c r="F827" s="1">
        <v>59</v>
      </c>
      <c r="G827" s="5">
        <f t="shared" si="56"/>
        <v>5.0847457627118647E-2</v>
      </c>
      <c r="H827" s="5">
        <f t="shared" ref="H827:H890" si="59">IFERROR(IF($G827-1.96*SQRT($G827*(1-$G827)/$F827)&lt;0,0,$G827-1.96*SQRT($G827*(1-$G827)/$F827)),"-")</f>
        <v>0</v>
      </c>
      <c r="I827" s="5">
        <f t="shared" ref="I827:I890" si="60">IFERROR(IF($G827+1.96*SQRT($G827*(1-$G827)/$F827)&gt;1,1,$G827+1.96*SQRT($G827*(1-$G827)/$F827)),"-")</f>
        <v>0.1069048245693103</v>
      </c>
      <c r="J827" s="20" t="s">
        <v>245</v>
      </c>
    </row>
    <row r="828" spans="1:10" ht="24" x14ac:dyDescent="0.25">
      <c r="A828" s="18" t="s">
        <v>187</v>
      </c>
      <c r="B828" s="10" t="s">
        <v>188</v>
      </c>
      <c r="C828" s="6" t="s">
        <v>194</v>
      </c>
      <c r="D828" s="1">
        <v>2020</v>
      </c>
      <c r="E828" s="1">
        <v>3</v>
      </c>
      <c r="F828" s="1">
        <v>59</v>
      </c>
      <c r="G828" s="5">
        <f t="shared" si="56"/>
        <v>5.0847457627118647E-2</v>
      </c>
      <c r="H828" s="5">
        <f t="shared" si="59"/>
        <v>0</v>
      </c>
      <c r="I828" s="5">
        <f t="shared" si="60"/>
        <v>0.1069048245693103</v>
      </c>
      <c r="J828" s="20" t="s">
        <v>245</v>
      </c>
    </row>
    <row r="829" spans="1:10" ht="36" x14ac:dyDescent="0.25">
      <c r="A829" s="18" t="s">
        <v>195</v>
      </c>
      <c r="B829" s="2" t="s">
        <v>196</v>
      </c>
      <c r="C829" s="2" t="s">
        <v>196</v>
      </c>
      <c r="D829" s="1">
        <v>2020</v>
      </c>
      <c r="E829" s="1"/>
      <c r="F829" s="1"/>
      <c r="G829" s="5" t="str">
        <f t="shared" si="56"/>
        <v>-</v>
      </c>
      <c r="H829" s="5" t="str">
        <f t="shared" si="59"/>
        <v>-</v>
      </c>
      <c r="I829" s="5" t="str">
        <f t="shared" si="60"/>
        <v>-</v>
      </c>
      <c r="J829" s="20" t="s">
        <v>245</v>
      </c>
    </row>
    <row r="830" spans="1:10" ht="36" x14ac:dyDescent="0.25">
      <c r="A830" s="18" t="s">
        <v>195</v>
      </c>
      <c r="B830" s="2" t="s">
        <v>196</v>
      </c>
      <c r="C830" s="6" t="s">
        <v>197</v>
      </c>
      <c r="D830" s="1">
        <v>2020</v>
      </c>
      <c r="E830" s="1">
        <v>181</v>
      </c>
      <c r="F830" s="1">
        <v>209</v>
      </c>
      <c r="G830" s="5">
        <f t="shared" si="56"/>
        <v>0.86602870813397126</v>
      </c>
      <c r="H830" s="5">
        <f t="shared" si="59"/>
        <v>0.81984860002316229</v>
      </c>
      <c r="I830" s="5">
        <f t="shared" si="60"/>
        <v>0.91220881624478023</v>
      </c>
      <c r="J830" s="20" t="s">
        <v>245</v>
      </c>
    </row>
    <row r="831" spans="1:10" ht="36" x14ac:dyDescent="0.25">
      <c r="A831" s="18" t="s">
        <v>195</v>
      </c>
      <c r="B831" s="2" t="s">
        <v>196</v>
      </c>
      <c r="C831" s="6" t="s">
        <v>198</v>
      </c>
      <c r="D831" s="1">
        <v>2020</v>
      </c>
      <c r="E831" s="1">
        <v>204</v>
      </c>
      <c r="F831" s="1">
        <v>216</v>
      </c>
      <c r="G831" s="5">
        <f t="shared" si="56"/>
        <v>0.94444444444444442</v>
      </c>
      <c r="H831" s="5">
        <f t="shared" si="59"/>
        <v>0.91389655913705292</v>
      </c>
      <c r="I831" s="5">
        <f t="shared" si="60"/>
        <v>0.97499232975183592</v>
      </c>
      <c r="J831" s="20" t="s">
        <v>245</v>
      </c>
    </row>
    <row r="832" spans="1:10" ht="36" x14ac:dyDescent="0.25">
      <c r="A832" s="18" t="s">
        <v>195</v>
      </c>
      <c r="B832" s="2" t="s">
        <v>196</v>
      </c>
      <c r="C832" s="6" t="s">
        <v>64</v>
      </c>
      <c r="D832" s="1">
        <v>2020</v>
      </c>
      <c r="E832" s="1">
        <v>15</v>
      </c>
      <c r="F832" s="1">
        <v>15</v>
      </c>
      <c r="G832" s="5">
        <f t="shared" si="56"/>
        <v>1</v>
      </c>
      <c r="H832" s="5">
        <f t="shared" si="59"/>
        <v>1</v>
      </c>
      <c r="I832" s="5">
        <f t="shared" si="60"/>
        <v>1</v>
      </c>
      <c r="J832" s="20" t="s">
        <v>245</v>
      </c>
    </row>
    <row r="833" spans="1:10" ht="36" x14ac:dyDescent="0.25">
      <c r="A833" s="18" t="s">
        <v>195</v>
      </c>
      <c r="B833" s="2" t="s">
        <v>196</v>
      </c>
      <c r="C833" s="6" t="s">
        <v>59</v>
      </c>
      <c r="D833" s="1">
        <v>2020</v>
      </c>
      <c r="E833" s="1">
        <v>400</v>
      </c>
      <c r="F833" s="1">
        <v>440</v>
      </c>
      <c r="G833" s="5">
        <f t="shared" si="56"/>
        <v>0.90909090909090906</v>
      </c>
      <c r="H833" s="5">
        <f t="shared" si="59"/>
        <v>0.88222898930125371</v>
      </c>
      <c r="I833" s="5">
        <f t="shared" si="60"/>
        <v>0.93595282888056441</v>
      </c>
      <c r="J833" s="20" t="s">
        <v>245</v>
      </c>
    </row>
    <row r="834" spans="1:10" ht="48" x14ac:dyDescent="0.25">
      <c r="A834" s="18" t="s">
        <v>199</v>
      </c>
      <c r="B834" s="2" t="s">
        <v>200</v>
      </c>
      <c r="C834" s="2" t="s">
        <v>200</v>
      </c>
      <c r="D834" s="1">
        <v>2020</v>
      </c>
      <c r="E834" s="1"/>
      <c r="F834" s="1"/>
      <c r="G834" s="5" t="str">
        <f t="shared" si="56"/>
        <v>-</v>
      </c>
      <c r="H834" s="5" t="str">
        <f t="shared" si="59"/>
        <v>-</v>
      </c>
      <c r="I834" s="5" t="str">
        <f t="shared" si="60"/>
        <v>-</v>
      </c>
      <c r="J834" s="20" t="s">
        <v>245</v>
      </c>
    </row>
    <row r="835" spans="1:10" ht="48" x14ac:dyDescent="0.25">
      <c r="A835" s="18" t="s">
        <v>199</v>
      </c>
      <c r="B835" s="2" t="s">
        <v>200</v>
      </c>
      <c r="C835" s="6" t="s">
        <v>201</v>
      </c>
      <c r="D835" s="1">
        <v>2020</v>
      </c>
      <c r="E835" s="1">
        <v>0</v>
      </c>
      <c r="F835" s="1">
        <v>0</v>
      </c>
      <c r="G835" s="5">
        <v>0</v>
      </c>
      <c r="H835" s="5">
        <v>0</v>
      </c>
      <c r="I835" s="5">
        <v>0</v>
      </c>
      <c r="J835" s="20" t="s">
        <v>245</v>
      </c>
    </row>
    <row r="836" spans="1:10" ht="48" x14ac:dyDescent="0.25">
      <c r="A836" s="18" t="s">
        <v>199</v>
      </c>
      <c r="B836" s="2" t="s">
        <v>200</v>
      </c>
      <c r="C836" s="6" t="s">
        <v>202</v>
      </c>
      <c r="D836" s="1">
        <v>2020</v>
      </c>
      <c r="E836" s="1">
        <v>0</v>
      </c>
      <c r="F836" s="1">
        <v>0</v>
      </c>
      <c r="G836" s="5">
        <v>0</v>
      </c>
      <c r="H836" s="5">
        <v>0</v>
      </c>
      <c r="I836" s="5">
        <v>0</v>
      </c>
      <c r="J836" s="20" t="s">
        <v>245</v>
      </c>
    </row>
    <row r="837" spans="1:10" ht="48" x14ac:dyDescent="0.25">
      <c r="A837" s="18" t="s">
        <v>199</v>
      </c>
      <c r="B837" s="2" t="s">
        <v>200</v>
      </c>
      <c r="C837" s="6" t="s">
        <v>203</v>
      </c>
      <c r="D837" s="1">
        <v>2020</v>
      </c>
      <c r="E837" s="1">
        <v>0</v>
      </c>
      <c r="F837" s="1">
        <v>0</v>
      </c>
      <c r="G837" s="5">
        <v>0</v>
      </c>
      <c r="H837" s="5">
        <v>0</v>
      </c>
      <c r="I837" s="5">
        <v>0</v>
      </c>
      <c r="J837" s="20" t="s">
        <v>245</v>
      </c>
    </row>
    <row r="838" spans="1:10" ht="48" x14ac:dyDescent="0.25">
      <c r="A838" s="18" t="s">
        <v>199</v>
      </c>
      <c r="B838" s="2" t="s">
        <v>200</v>
      </c>
      <c r="C838" s="6" t="s">
        <v>204</v>
      </c>
      <c r="D838" s="1">
        <v>2020</v>
      </c>
      <c r="E838" s="1">
        <v>0</v>
      </c>
      <c r="F838" s="1">
        <v>0</v>
      </c>
      <c r="G838" s="5">
        <v>0</v>
      </c>
      <c r="H838" s="5">
        <v>0</v>
      </c>
      <c r="I838" s="5">
        <v>0</v>
      </c>
      <c r="J838" s="20" t="s">
        <v>245</v>
      </c>
    </row>
    <row r="839" spans="1:10" ht="48" x14ac:dyDescent="0.25">
      <c r="A839" s="18" t="s">
        <v>199</v>
      </c>
      <c r="B839" s="2" t="s">
        <v>200</v>
      </c>
      <c r="C839" s="6" t="s">
        <v>205</v>
      </c>
      <c r="D839" s="1">
        <v>2020</v>
      </c>
      <c r="E839" s="1">
        <v>0</v>
      </c>
      <c r="F839" s="1">
        <v>0</v>
      </c>
      <c r="G839" s="5">
        <v>0</v>
      </c>
      <c r="H839" s="5">
        <v>0</v>
      </c>
      <c r="I839" s="5">
        <v>0</v>
      </c>
      <c r="J839" s="20" t="s">
        <v>245</v>
      </c>
    </row>
    <row r="840" spans="1:10" ht="48" x14ac:dyDescent="0.25">
      <c r="A840" s="18" t="s">
        <v>199</v>
      </c>
      <c r="B840" s="2" t="s">
        <v>200</v>
      </c>
      <c r="C840" s="6" t="s">
        <v>206</v>
      </c>
      <c r="D840" s="1">
        <v>2020</v>
      </c>
      <c r="E840" s="1">
        <v>0</v>
      </c>
      <c r="F840" s="1">
        <v>0</v>
      </c>
      <c r="G840" s="5">
        <v>0</v>
      </c>
      <c r="H840" s="5">
        <v>0</v>
      </c>
      <c r="I840" s="5">
        <v>0</v>
      </c>
      <c r="J840" s="20" t="s">
        <v>245</v>
      </c>
    </row>
    <row r="841" spans="1:10" ht="48" x14ac:dyDescent="0.25">
      <c r="A841" s="18" t="s">
        <v>199</v>
      </c>
      <c r="B841" s="2" t="s">
        <v>200</v>
      </c>
      <c r="C841" s="6" t="s">
        <v>207</v>
      </c>
      <c r="D841" s="1">
        <v>2020</v>
      </c>
      <c r="E841" s="1">
        <v>0</v>
      </c>
      <c r="F841" s="1">
        <v>0</v>
      </c>
      <c r="G841" s="5">
        <v>0</v>
      </c>
      <c r="H841" s="5">
        <v>0</v>
      </c>
      <c r="I841" s="5">
        <v>0</v>
      </c>
      <c r="J841" s="20" t="s">
        <v>245</v>
      </c>
    </row>
    <row r="842" spans="1:10" ht="48" x14ac:dyDescent="0.25">
      <c r="A842" s="18" t="s">
        <v>199</v>
      </c>
      <c r="B842" s="2" t="s">
        <v>200</v>
      </c>
      <c r="C842" s="6" t="s">
        <v>208</v>
      </c>
      <c r="D842" s="1">
        <v>2020</v>
      </c>
      <c r="E842" s="1">
        <v>0</v>
      </c>
      <c r="F842" s="1">
        <v>0</v>
      </c>
      <c r="G842" s="5">
        <v>0</v>
      </c>
      <c r="H842" s="5">
        <v>0</v>
      </c>
      <c r="I842" s="5">
        <v>0</v>
      </c>
      <c r="J842" s="20" t="s">
        <v>245</v>
      </c>
    </row>
    <row r="843" spans="1:10" ht="48" x14ac:dyDescent="0.25">
      <c r="A843" s="18" t="s">
        <v>199</v>
      </c>
      <c r="B843" s="2" t="s">
        <v>200</v>
      </c>
      <c r="C843" s="6" t="s">
        <v>209</v>
      </c>
      <c r="D843" s="1">
        <v>2020</v>
      </c>
      <c r="E843" s="1">
        <v>0</v>
      </c>
      <c r="F843" s="1">
        <v>2</v>
      </c>
      <c r="G843" s="5">
        <f t="shared" ref="G843:G857" si="61">IF(F843="","-",E843/F843)</f>
        <v>0</v>
      </c>
      <c r="H843" s="5">
        <f t="shared" si="59"/>
        <v>0</v>
      </c>
      <c r="I843" s="5">
        <f t="shared" si="60"/>
        <v>0</v>
      </c>
      <c r="J843" s="20" t="s">
        <v>245</v>
      </c>
    </row>
    <row r="844" spans="1:10" ht="48" x14ac:dyDescent="0.25">
      <c r="A844" s="18" t="s">
        <v>199</v>
      </c>
      <c r="B844" s="2" t="s">
        <v>200</v>
      </c>
      <c r="C844" s="6" t="s">
        <v>210</v>
      </c>
      <c r="D844" s="1">
        <v>2020</v>
      </c>
      <c r="E844" s="1">
        <v>0</v>
      </c>
      <c r="F844" s="1">
        <v>2</v>
      </c>
      <c r="G844" s="5">
        <f t="shared" si="61"/>
        <v>0</v>
      </c>
      <c r="H844" s="5">
        <f t="shared" si="59"/>
        <v>0</v>
      </c>
      <c r="I844" s="5">
        <f t="shared" si="60"/>
        <v>0</v>
      </c>
      <c r="J844" s="20" t="s">
        <v>245</v>
      </c>
    </row>
    <row r="845" spans="1:10" ht="48" x14ac:dyDescent="0.25">
      <c r="A845" s="18" t="s">
        <v>199</v>
      </c>
      <c r="B845" s="2" t="s">
        <v>200</v>
      </c>
      <c r="C845" s="6" t="s">
        <v>211</v>
      </c>
      <c r="D845" s="1">
        <v>2020</v>
      </c>
      <c r="E845" s="1">
        <v>0</v>
      </c>
      <c r="F845" s="1">
        <v>0</v>
      </c>
      <c r="G845" s="5">
        <v>0</v>
      </c>
      <c r="H845" s="5">
        <v>0</v>
      </c>
      <c r="I845" s="5">
        <v>0</v>
      </c>
      <c r="J845" s="20" t="s">
        <v>245</v>
      </c>
    </row>
    <row r="846" spans="1:10" ht="48" x14ac:dyDescent="0.25">
      <c r="A846" s="18" t="s">
        <v>199</v>
      </c>
      <c r="B846" s="2" t="s">
        <v>200</v>
      </c>
      <c r="C846" s="6" t="s">
        <v>212</v>
      </c>
      <c r="D846" s="1">
        <v>2020</v>
      </c>
      <c r="E846" s="1">
        <v>0</v>
      </c>
      <c r="F846" s="1">
        <v>0</v>
      </c>
      <c r="G846" s="5">
        <v>0</v>
      </c>
      <c r="H846" s="5">
        <v>0</v>
      </c>
      <c r="I846" s="5">
        <v>0</v>
      </c>
      <c r="J846" s="20" t="s">
        <v>245</v>
      </c>
    </row>
    <row r="847" spans="1:10" ht="48" x14ac:dyDescent="0.25">
      <c r="A847" s="18" t="s">
        <v>199</v>
      </c>
      <c r="B847" s="2" t="s">
        <v>200</v>
      </c>
      <c r="C847" s="6" t="s">
        <v>213</v>
      </c>
      <c r="D847" s="1">
        <v>2020</v>
      </c>
      <c r="E847" s="1">
        <v>0</v>
      </c>
      <c r="F847" s="1">
        <v>0</v>
      </c>
      <c r="G847" s="5">
        <v>0</v>
      </c>
      <c r="H847" s="5">
        <v>0</v>
      </c>
      <c r="I847" s="5">
        <v>0</v>
      </c>
      <c r="J847" s="20" t="s">
        <v>245</v>
      </c>
    </row>
    <row r="848" spans="1:10" ht="48" x14ac:dyDescent="0.25">
      <c r="A848" s="18" t="s">
        <v>199</v>
      </c>
      <c r="B848" s="2" t="s">
        <v>200</v>
      </c>
      <c r="C848" s="6" t="s">
        <v>214</v>
      </c>
      <c r="D848" s="1">
        <v>2020</v>
      </c>
      <c r="E848" s="1">
        <v>0</v>
      </c>
      <c r="F848" s="1">
        <v>0</v>
      </c>
      <c r="G848" s="5">
        <v>0</v>
      </c>
      <c r="H848" s="5">
        <v>0</v>
      </c>
      <c r="I848" s="5">
        <v>0</v>
      </c>
      <c r="J848" s="20" t="s">
        <v>245</v>
      </c>
    </row>
    <row r="849" spans="1:10" ht="48" x14ac:dyDescent="0.25">
      <c r="A849" s="18" t="s">
        <v>199</v>
      </c>
      <c r="B849" s="2" t="s">
        <v>200</v>
      </c>
      <c r="C849" s="6" t="s">
        <v>215</v>
      </c>
      <c r="D849" s="1">
        <v>2020</v>
      </c>
      <c r="E849" s="1">
        <v>0</v>
      </c>
      <c r="F849" s="1">
        <v>2</v>
      </c>
      <c r="G849" s="5">
        <f t="shared" si="61"/>
        <v>0</v>
      </c>
      <c r="H849" s="5">
        <f t="shared" si="59"/>
        <v>0</v>
      </c>
      <c r="I849" s="5">
        <f t="shared" si="60"/>
        <v>0</v>
      </c>
      <c r="J849" s="20" t="s">
        <v>245</v>
      </c>
    </row>
    <row r="850" spans="1:10" ht="48" x14ac:dyDescent="0.25">
      <c r="A850" s="18" t="s">
        <v>199</v>
      </c>
      <c r="B850" s="2" t="s">
        <v>200</v>
      </c>
      <c r="C850" s="6" t="s">
        <v>216</v>
      </c>
      <c r="D850" s="1">
        <v>2020</v>
      </c>
      <c r="E850" s="1">
        <v>0</v>
      </c>
      <c r="F850" s="1">
        <v>2</v>
      </c>
      <c r="G850" s="5">
        <f t="shared" si="61"/>
        <v>0</v>
      </c>
      <c r="H850" s="5">
        <f t="shared" si="59"/>
        <v>0</v>
      </c>
      <c r="I850" s="5">
        <f t="shared" si="60"/>
        <v>0</v>
      </c>
      <c r="J850" s="20" t="s">
        <v>245</v>
      </c>
    </row>
    <row r="851" spans="1:10" ht="48" x14ac:dyDescent="0.25">
      <c r="A851" s="18" t="s">
        <v>199</v>
      </c>
      <c r="B851" s="2" t="s">
        <v>200</v>
      </c>
      <c r="C851" s="6" t="s">
        <v>217</v>
      </c>
      <c r="D851" s="1">
        <v>2020</v>
      </c>
      <c r="E851" s="1">
        <v>0</v>
      </c>
      <c r="F851" s="1">
        <v>2</v>
      </c>
      <c r="G851" s="5">
        <f t="shared" si="61"/>
        <v>0</v>
      </c>
      <c r="H851" s="5">
        <f t="shared" si="59"/>
        <v>0</v>
      </c>
      <c r="I851" s="5">
        <f t="shared" si="60"/>
        <v>0</v>
      </c>
      <c r="J851" s="20" t="s">
        <v>245</v>
      </c>
    </row>
    <row r="852" spans="1:10" ht="48" x14ac:dyDescent="0.25">
      <c r="A852" s="18" t="s">
        <v>199</v>
      </c>
      <c r="B852" s="2" t="s">
        <v>200</v>
      </c>
      <c r="C852" s="6" t="s">
        <v>218</v>
      </c>
      <c r="D852" s="1">
        <v>2020</v>
      </c>
      <c r="E852" s="1">
        <v>0</v>
      </c>
      <c r="F852" s="1">
        <v>2</v>
      </c>
      <c r="G852" s="5">
        <f t="shared" si="61"/>
        <v>0</v>
      </c>
      <c r="H852" s="5">
        <f t="shared" si="59"/>
        <v>0</v>
      </c>
      <c r="I852" s="5">
        <f t="shared" si="60"/>
        <v>0</v>
      </c>
      <c r="J852" s="20" t="s">
        <v>245</v>
      </c>
    </row>
    <row r="853" spans="1:10" ht="48" x14ac:dyDescent="0.25">
      <c r="A853" s="18" t="s">
        <v>199</v>
      </c>
      <c r="B853" s="2" t="s">
        <v>200</v>
      </c>
      <c r="C853" s="6" t="s">
        <v>219</v>
      </c>
      <c r="D853" s="1">
        <v>2020</v>
      </c>
      <c r="E853" s="1">
        <v>0</v>
      </c>
      <c r="F853" s="1">
        <v>0</v>
      </c>
      <c r="G853" s="5">
        <v>0</v>
      </c>
      <c r="H853" s="5">
        <v>0</v>
      </c>
      <c r="I853" s="5">
        <v>0</v>
      </c>
      <c r="J853" s="20" t="s">
        <v>245</v>
      </c>
    </row>
    <row r="854" spans="1:10" ht="48" x14ac:dyDescent="0.25">
      <c r="A854" s="18" t="s">
        <v>199</v>
      </c>
      <c r="B854" s="2" t="s">
        <v>200</v>
      </c>
      <c r="C854" s="6" t="s">
        <v>220</v>
      </c>
      <c r="D854" s="1">
        <v>2020</v>
      </c>
      <c r="E854" s="1">
        <v>0</v>
      </c>
      <c r="F854" s="1">
        <v>0</v>
      </c>
      <c r="G854" s="5">
        <v>0</v>
      </c>
      <c r="H854" s="5">
        <v>0</v>
      </c>
      <c r="I854" s="5">
        <v>0</v>
      </c>
      <c r="J854" s="20" t="s">
        <v>245</v>
      </c>
    </row>
    <row r="855" spans="1:10" ht="48" x14ac:dyDescent="0.25">
      <c r="A855" s="18" t="s">
        <v>199</v>
      </c>
      <c r="B855" s="2" t="s">
        <v>200</v>
      </c>
      <c r="C855" s="6" t="s">
        <v>221</v>
      </c>
      <c r="D855" s="1">
        <v>2020</v>
      </c>
      <c r="E855" s="1">
        <v>0</v>
      </c>
      <c r="F855" s="1">
        <v>0</v>
      </c>
      <c r="G855" s="5">
        <v>0</v>
      </c>
      <c r="H855" s="5">
        <v>0</v>
      </c>
      <c r="I855" s="5">
        <v>0</v>
      </c>
      <c r="J855" s="20" t="s">
        <v>245</v>
      </c>
    </row>
    <row r="856" spans="1:10" ht="48" x14ac:dyDescent="0.25">
      <c r="A856" s="18" t="s">
        <v>199</v>
      </c>
      <c r="B856" s="2" t="s">
        <v>200</v>
      </c>
      <c r="C856" s="6" t="s">
        <v>222</v>
      </c>
      <c r="D856" s="1">
        <v>2020</v>
      </c>
      <c r="E856" s="1">
        <v>0</v>
      </c>
      <c r="F856" s="1">
        <v>0</v>
      </c>
      <c r="G856" s="5">
        <v>0</v>
      </c>
      <c r="H856" s="5">
        <v>0</v>
      </c>
      <c r="I856" s="5">
        <v>0</v>
      </c>
      <c r="J856" s="20" t="s">
        <v>245</v>
      </c>
    </row>
    <row r="857" spans="1:10" ht="48" x14ac:dyDescent="0.25">
      <c r="A857" s="18" t="s">
        <v>199</v>
      </c>
      <c r="B857" s="2" t="s">
        <v>200</v>
      </c>
      <c r="C857" s="6" t="s">
        <v>223</v>
      </c>
      <c r="D857" s="1">
        <v>2020</v>
      </c>
      <c r="E857" s="1">
        <v>0</v>
      </c>
      <c r="F857" s="1">
        <v>2</v>
      </c>
      <c r="G857" s="5">
        <f t="shared" si="61"/>
        <v>0</v>
      </c>
      <c r="H857" s="5">
        <f t="shared" si="59"/>
        <v>0</v>
      </c>
      <c r="I857" s="5">
        <f t="shared" si="60"/>
        <v>0</v>
      </c>
      <c r="J857" s="20" t="s">
        <v>245</v>
      </c>
    </row>
    <row r="858" spans="1:10" ht="48" x14ac:dyDescent="0.25">
      <c r="A858" s="18" t="s">
        <v>199</v>
      </c>
      <c r="B858" s="2" t="s">
        <v>200</v>
      </c>
      <c r="C858" s="6" t="s">
        <v>224</v>
      </c>
      <c r="D858" s="1">
        <v>2020</v>
      </c>
      <c r="E858" s="1">
        <v>0</v>
      </c>
      <c r="F858" s="1">
        <v>2</v>
      </c>
      <c r="G858" s="5">
        <f t="shared" si="56"/>
        <v>0</v>
      </c>
      <c r="H858" s="5">
        <f t="shared" si="59"/>
        <v>0</v>
      </c>
      <c r="I858" s="5">
        <f t="shared" si="60"/>
        <v>0</v>
      </c>
      <c r="J858" s="20" t="s">
        <v>245</v>
      </c>
    </row>
    <row r="859" spans="1:10" ht="24" x14ac:dyDescent="0.25">
      <c r="A859" s="18" t="s">
        <v>225</v>
      </c>
      <c r="B859" s="2" t="s">
        <v>226</v>
      </c>
      <c r="C859" s="2" t="s">
        <v>226</v>
      </c>
      <c r="D859" s="1">
        <v>2020</v>
      </c>
      <c r="E859" s="1"/>
      <c r="F859" s="1"/>
      <c r="G859" s="5" t="str">
        <f t="shared" si="56"/>
        <v>-</v>
      </c>
      <c r="H859" s="5" t="str">
        <f t="shared" si="59"/>
        <v>-</v>
      </c>
      <c r="I859" s="5" t="str">
        <f t="shared" si="60"/>
        <v>-</v>
      </c>
      <c r="J859" s="20" t="s">
        <v>245</v>
      </c>
    </row>
    <row r="860" spans="1:10" ht="24" x14ac:dyDescent="0.25">
      <c r="A860" s="18" t="s">
        <v>225</v>
      </c>
      <c r="B860" s="2" t="s">
        <v>226</v>
      </c>
      <c r="C860" s="6" t="s">
        <v>227</v>
      </c>
      <c r="D860" s="1">
        <v>2020</v>
      </c>
      <c r="E860" s="1">
        <v>13</v>
      </c>
      <c r="F860" s="1">
        <v>15</v>
      </c>
      <c r="G860" s="5">
        <f t="shared" si="56"/>
        <v>0.8666666666666667</v>
      </c>
      <c r="H860" s="5">
        <f t="shared" si="59"/>
        <v>0.69463600617805454</v>
      </c>
      <c r="I860" s="5">
        <f t="shared" si="60"/>
        <v>1</v>
      </c>
      <c r="J860" s="20" t="s">
        <v>245</v>
      </c>
    </row>
    <row r="861" spans="1:10" ht="24" x14ac:dyDescent="0.25">
      <c r="A861" s="18" t="s">
        <v>225</v>
      </c>
      <c r="B861" s="2" t="s">
        <v>226</v>
      </c>
      <c r="C861" s="6" t="s">
        <v>228</v>
      </c>
      <c r="D861" s="1">
        <v>2020</v>
      </c>
      <c r="E861" s="1">
        <v>6</v>
      </c>
      <c r="F861" s="1">
        <v>15</v>
      </c>
      <c r="G861" s="5">
        <f t="shared" si="56"/>
        <v>0.4</v>
      </c>
      <c r="H861" s="5">
        <f t="shared" si="59"/>
        <v>0.15207743144279912</v>
      </c>
      <c r="I861" s="5">
        <f t="shared" si="60"/>
        <v>0.64792256855720098</v>
      </c>
      <c r="J861" s="20" t="s">
        <v>245</v>
      </c>
    </row>
    <row r="862" spans="1:10" ht="60" x14ac:dyDescent="0.25">
      <c r="A862" s="18" t="s">
        <v>229</v>
      </c>
      <c r="B862" s="2" t="s">
        <v>230</v>
      </c>
      <c r="C862" s="2" t="s">
        <v>230</v>
      </c>
      <c r="D862" s="1">
        <v>2020</v>
      </c>
      <c r="E862" s="1"/>
      <c r="F862" s="1"/>
      <c r="G862" s="5" t="str">
        <f t="shared" si="56"/>
        <v>-</v>
      </c>
      <c r="H862" s="5" t="str">
        <f t="shared" si="59"/>
        <v>-</v>
      </c>
      <c r="I862" s="5" t="str">
        <f t="shared" si="60"/>
        <v>-</v>
      </c>
      <c r="J862" s="20" t="s">
        <v>245</v>
      </c>
    </row>
    <row r="863" spans="1:10" ht="60" x14ac:dyDescent="0.25">
      <c r="A863" s="18" t="s">
        <v>229</v>
      </c>
      <c r="B863" s="2" t="s">
        <v>230</v>
      </c>
      <c r="C863" s="7" t="s">
        <v>231</v>
      </c>
      <c r="D863" s="1">
        <v>2020</v>
      </c>
      <c r="E863" s="1">
        <v>0</v>
      </c>
      <c r="F863" s="1">
        <v>0</v>
      </c>
      <c r="G863" s="5">
        <v>0</v>
      </c>
      <c r="H863" s="5">
        <v>0</v>
      </c>
      <c r="I863" s="5">
        <v>0</v>
      </c>
      <c r="J863" s="20" t="s">
        <v>245</v>
      </c>
    </row>
    <row r="864" spans="1:10" ht="60" x14ac:dyDescent="0.25">
      <c r="A864" s="18" t="s">
        <v>229</v>
      </c>
      <c r="B864" s="2" t="s">
        <v>230</v>
      </c>
      <c r="C864" s="6" t="s">
        <v>232</v>
      </c>
      <c r="D864" s="1">
        <v>2020</v>
      </c>
      <c r="E864" s="1">
        <v>0</v>
      </c>
      <c r="F864" s="1">
        <v>0</v>
      </c>
      <c r="G864" s="5">
        <v>0</v>
      </c>
      <c r="H864" s="5">
        <v>0</v>
      </c>
      <c r="I864" s="5">
        <v>0</v>
      </c>
      <c r="J864" s="20" t="s">
        <v>245</v>
      </c>
    </row>
    <row r="865" spans="1:10" ht="60" x14ac:dyDescent="0.25">
      <c r="A865" s="18" t="s">
        <v>229</v>
      </c>
      <c r="B865" s="2" t="s">
        <v>230</v>
      </c>
      <c r="C865" s="6" t="s">
        <v>59</v>
      </c>
      <c r="D865" s="1">
        <v>2020</v>
      </c>
      <c r="E865" s="1">
        <v>0</v>
      </c>
      <c r="F865" s="1">
        <v>0</v>
      </c>
      <c r="G865" s="5">
        <v>0</v>
      </c>
      <c r="H865" s="5">
        <v>0</v>
      </c>
      <c r="I865" s="5">
        <v>0</v>
      </c>
      <c r="J865" s="20" t="s">
        <v>245</v>
      </c>
    </row>
    <row r="866" spans="1:10" ht="36" x14ac:dyDescent="0.25">
      <c r="A866" s="18" t="s">
        <v>233</v>
      </c>
      <c r="B866" s="8" t="s">
        <v>234</v>
      </c>
      <c r="C866" s="8" t="s">
        <v>234</v>
      </c>
      <c r="D866" s="1">
        <v>2020</v>
      </c>
      <c r="E866" s="1"/>
      <c r="F866" s="1"/>
      <c r="G866" s="5" t="str">
        <f t="shared" ref="G866:G929" si="62">IF(F866="","-",E866/F866)</f>
        <v>-</v>
      </c>
      <c r="H866" s="5" t="str">
        <f t="shared" si="59"/>
        <v>-</v>
      </c>
      <c r="I866" s="5" t="str">
        <f t="shared" si="60"/>
        <v>-</v>
      </c>
      <c r="J866" s="20" t="s">
        <v>245</v>
      </c>
    </row>
    <row r="867" spans="1:10" ht="36" x14ac:dyDescent="0.25">
      <c r="A867" s="18" t="s">
        <v>233</v>
      </c>
      <c r="B867" s="8" t="s">
        <v>234</v>
      </c>
      <c r="C867" s="6" t="s">
        <v>235</v>
      </c>
      <c r="D867" s="1">
        <v>2020</v>
      </c>
      <c r="E867" s="1">
        <v>3</v>
      </c>
      <c r="F867" s="1">
        <v>3</v>
      </c>
      <c r="G867" s="5">
        <f t="shared" si="62"/>
        <v>1</v>
      </c>
      <c r="H867" s="5">
        <f t="shared" si="59"/>
        <v>1</v>
      </c>
      <c r="I867" s="5">
        <f t="shared" si="60"/>
        <v>1</v>
      </c>
      <c r="J867" s="20" t="s">
        <v>245</v>
      </c>
    </row>
    <row r="868" spans="1:10" ht="36" x14ac:dyDescent="0.25">
      <c r="A868" s="18" t="s">
        <v>233</v>
      </c>
      <c r="B868" s="8" t="s">
        <v>234</v>
      </c>
      <c r="C868" s="6" t="s">
        <v>236</v>
      </c>
      <c r="D868" s="1">
        <v>2020</v>
      </c>
      <c r="E868" s="1">
        <v>10</v>
      </c>
      <c r="F868" s="1">
        <v>12</v>
      </c>
      <c r="G868" s="5">
        <f t="shared" si="62"/>
        <v>0.83333333333333337</v>
      </c>
      <c r="H868" s="5">
        <f t="shared" si="59"/>
        <v>0.62247090670648508</v>
      </c>
      <c r="I868" s="5">
        <f t="shared" si="60"/>
        <v>1</v>
      </c>
      <c r="J868" s="20" t="s">
        <v>245</v>
      </c>
    </row>
    <row r="869" spans="1:10" x14ac:dyDescent="0.25">
      <c r="A869" s="19" t="s">
        <v>237</v>
      </c>
      <c r="B869" s="11" t="s">
        <v>238</v>
      </c>
      <c r="C869" s="11" t="s">
        <v>238</v>
      </c>
      <c r="D869" s="1">
        <v>2020</v>
      </c>
      <c r="E869" s="1"/>
      <c r="F869" s="1"/>
      <c r="G869" s="5" t="str">
        <f t="shared" si="62"/>
        <v>-</v>
      </c>
      <c r="H869" s="5" t="str">
        <f t="shared" si="59"/>
        <v>-</v>
      </c>
      <c r="I869" s="5" t="str">
        <f t="shared" si="60"/>
        <v>-</v>
      </c>
      <c r="J869" s="20" t="s">
        <v>245</v>
      </c>
    </row>
    <row r="870" spans="1:10" x14ac:dyDescent="0.25">
      <c r="A870" s="19" t="s">
        <v>237</v>
      </c>
      <c r="B870" s="11" t="s">
        <v>238</v>
      </c>
      <c r="C870" s="12" t="s">
        <v>239</v>
      </c>
      <c r="D870" s="1">
        <v>2020</v>
      </c>
      <c r="E870" s="1">
        <v>70</v>
      </c>
      <c r="F870" s="1">
        <v>106</v>
      </c>
      <c r="G870" s="5">
        <f t="shared" si="62"/>
        <v>0.660377358490566</v>
      </c>
      <c r="H870" s="5">
        <f t="shared" si="59"/>
        <v>0.57022075461155908</v>
      </c>
      <c r="I870" s="5">
        <f t="shared" si="60"/>
        <v>0.75053396236957293</v>
      </c>
      <c r="J870" s="20" t="s">
        <v>245</v>
      </c>
    </row>
    <row r="871" spans="1:10" x14ac:dyDescent="0.25">
      <c r="A871" s="19" t="s">
        <v>237</v>
      </c>
      <c r="B871" s="11" t="s">
        <v>238</v>
      </c>
      <c r="C871" s="13" t="s">
        <v>240</v>
      </c>
      <c r="D871" s="1">
        <v>2020</v>
      </c>
      <c r="E871" s="1">
        <v>47</v>
      </c>
      <c r="F871" s="1">
        <v>98</v>
      </c>
      <c r="G871" s="5">
        <f t="shared" si="62"/>
        <v>0.47959183673469385</v>
      </c>
      <c r="H871" s="5">
        <f t="shared" si="59"/>
        <v>0.38067938317404382</v>
      </c>
      <c r="I871" s="5">
        <f t="shared" si="60"/>
        <v>0.57850429029534389</v>
      </c>
      <c r="J871" s="20" t="s">
        <v>245</v>
      </c>
    </row>
    <row r="872" spans="1:10" x14ac:dyDescent="0.25">
      <c r="A872" s="19" t="s">
        <v>237</v>
      </c>
      <c r="B872" s="11" t="s">
        <v>238</v>
      </c>
      <c r="C872" s="13" t="s">
        <v>241</v>
      </c>
      <c r="D872" s="1">
        <v>2020</v>
      </c>
      <c r="E872" s="1">
        <v>16</v>
      </c>
      <c r="F872" s="1">
        <v>66</v>
      </c>
      <c r="G872" s="5">
        <f t="shared" si="62"/>
        <v>0.24242424242424243</v>
      </c>
      <c r="H872" s="5">
        <f t="shared" si="59"/>
        <v>0.13903266494752492</v>
      </c>
      <c r="I872" s="5">
        <f t="shared" si="60"/>
        <v>0.34581581990095994</v>
      </c>
      <c r="J872" s="20" t="s">
        <v>245</v>
      </c>
    </row>
    <row r="873" spans="1:10" x14ac:dyDescent="0.25">
      <c r="A873" s="19" t="s">
        <v>237</v>
      </c>
      <c r="B873" s="11" t="s">
        <v>238</v>
      </c>
      <c r="C873" s="13" t="s">
        <v>59</v>
      </c>
      <c r="D873" s="1">
        <v>2020</v>
      </c>
      <c r="E873" s="1">
        <v>133</v>
      </c>
      <c r="F873" s="1">
        <v>270</v>
      </c>
      <c r="G873" s="5">
        <f t="shared" si="62"/>
        <v>0.49259259259259258</v>
      </c>
      <c r="H873" s="5">
        <f t="shared" si="59"/>
        <v>0.43295823720044352</v>
      </c>
      <c r="I873" s="5">
        <f t="shared" si="60"/>
        <v>0.5522269479847417</v>
      </c>
      <c r="J873" s="20" t="s">
        <v>245</v>
      </c>
    </row>
    <row r="874" spans="1:10" ht="24" x14ac:dyDescent="0.25">
      <c r="A874" s="18" t="s">
        <v>49</v>
      </c>
      <c r="B874" s="8" t="s">
        <v>50</v>
      </c>
      <c r="C874" s="8" t="s">
        <v>50</v>
      </c>
      <c r="D874" s="1">
        <v>2020</v>
      </c>
      <c r="E874" s="1"/>
      <c r="F874" s="1"/>
      <c r="G874" s="5" t="str">
        <f t="shared" si="62"/>
        <v>-</v>
      </c>
      <c r="H874" s="5" t="str">
        <f t="shared" si="59"/>
        <v>-</v>
      </c>
      <c r="I874" s="5" t="str">
        <f t="shared" si="60"/>
        <v>-</v>
      </c>
      <c r="J874" s="20" t="s">
        <v>246</v>
      </c>
    </row>
    <row r="875" spans="1:10" ht="24" x14ac:dyDescent="0.25">
      <c r="A875" s="18" t="s">
        <v>49</v>
      </c>
      <c r="B875" s="8" t="s">
        <v>50</v>
      </c>
      <c r="C875" s="6" t="s">
        <v>247</v>
      </c>
      <c r="D875" s="1">
        <v>2020</v>
      </c>
      <c r="E875" s="1">
        <v>6939</v>
      </c>
      <c r="F875" s="1">
        <v>9018</v>
      </c>
      <c r="G875" s="5">
        <f t="shared" si="62"/>
        <v>0.76946107784431139</v>
      </c>
      <c r="H875" s="5">
        <f t="shared" si="59"/>
        <v>0.76076814322381536</v>
      </c>
      <c r="I875" s="5">
        <f t="shared" si="60"/>
        <v>0.77815401246480742</v>
      </c>
      <c r="J875" s="20" t="s">
        <v>246</v>
      </c>
    </row>
    <row r="876" spans="1:10" ht="24" x14ac:dyDescent="0.25">
      <c r="A876" s="18" t="s">
        <v>49</v>
      </c>
      <c r="B876" s="8" t="s">
        <v>50</v>
      </c>
      <c r="C876" s="6" t="s">
        <v>248</v>
      </c>
      <c r="D876" s="1">
        <v>2020</v>
      </c>
      <c r="E876" s="1">
        <v>276</v>
      </c>
      <c r="F876" s="1">
        <v>420</v>
      </c>
      <c r="G876" s="5">
        <f t="shared" si="62"/>
        <v>0.65714285714285714</v>
      </c>
      <c r="H876" s="5">
        <f t="shared" si="59"/>
        <v>0.61174682207370157</v>
      </c>
      <c r="I876" s="5">
        <f t="shared" si="60"/>
        <v>0.70253889221201271</v>
      </c>
      <c r="J876" s="20" t="s">
        <v>246</v>
      </c>
    </row>
    <row r="877" spans="1:10" ht="24" x14ac:dyDescent="0.25">
      <c r="A877" s="18" t="s">
        <v>49</v>
      </c>
      <c r="B877" s="8" t="s">
        <v>50</v>
      </c>
      <c r="C877" s="6" t="s">
        <v>249</v>
      </c>
      <c r="D877" s="1">
        <v>2020</v>
      </c>
      <c r="E877" s="1">
        <v>1689</v>
      </c>
      <c r="F877" s="1">
        <v>2469</v>
      </c>
      <c r="G877" s="5">
        <f t="shared" si="62"/>
        <v>0.68408262454434998</v>
      </c>
      <c r="H877" s="5">
        <f t="shared" si="59"/>
        <v>0.66574527503989911</v>
      </c>
      <c r="I877" s="5">
        <f t="shared" si="60"/>
        <v>0.70241997404880085</v>
      </c>
      <c r="J877" s="20" t="s">
        <v>246</v>
      </c>
    </row>
    <row r="878" spans="1:10" ht="24" x14ac:dyDescent="0.25">
      <c r="A878" s="18" t="s">
        <v>49</v>
      </c>
      <c r="B878" s="8" t="s">
        <v>50</v>
      </c>
      <c r="C878" s="6" t="s">
        <v>250</v>
      </c>
      <c r="D878" s="1">
        <v>2020</v>
      </c>
      <c r="E878" s="1">
        <v>538</v>
      </c>
      <c r="F878" s="1">
        <v>821</v>
      </c>
      <c r="G878" s="5">
        <f t="shared" si="62"/>
        <v>0.65529841656516441</v>
      </c>
      <c r="H878" s="5">
        <f t="shared" si="59"/>
        <v>0.62278776367222211</v>
      </c>
      <c r="I878" s="5">
        <f t="shared" si="60"/>
        <v>0.68780906945810671</v>
      </c>
      <c r="J878" s="20" t="s">
        <v>246</v>
      </c>
    </row>
    <row r="879" spans="1:10" ht="24" x14ac:dyDescent="0.25">
      <c r="A879" s="18" t="s">
        <v>49</v>
      </c>
      <c r="B879" s="8" t="s">
        <v>50</v>
      </c>
      <c r="C879" s="6" t="s">
        <v>251</v>
      </c>
      <c r="D879" s="1">
        <v>2020</v>
      </c>
      <c r="E879" s="1">
        <v>3</v>
      </c>
      <c r="F879" s="1">
        <v>4</v>
      </c>
      <c r="G879" s="5">
        <f t="shared" si="62"/>
        <v>0.75</v>
      </c>
      <c r="H879" s="5">
        <f t="shared" si="59"/>
        <v>0.32564755214562507</v>
      </c>
      <c r="I879" s="5">
        <f t="shared" si="60"/>
        <v>1</v>
      </c>
      <c r="J879" s="20" t="s">
        <v>246</v>
      </c>
    </row>
    <row r="880" spans="1:10" ht="24" x14ac:dyDescent="0.25">
      <c r="A880" s="18" t="s">
        <v>49</v>
      </c>
      <c r="B880" s="8" t="s">
        <v>50</v>
      </c>
      <c r="C880" s="6" t="s">
        <v>252</v>
      </c>
      <c r="D880" s="1">
        <v>2020</v>
      </c>
      <c r="E880" s="1">
        <v>2</v>
      </c>
      <c r="F880" s="1">
        <v>2</v>
      </c>
      <c r="G880" s="5">
        <f t="shared" si="62"/>
        <v>1</v>
      </c>
      <c r="H880" s="5">
        <f t="shared" si="59"/>
        <v>1</v>
      </c>
      <c r="I880" s="5">
        <f t="shared" si="60"/>
        <v>1</v>
      </c>
      <c r="J880" s="20" t="s">
        <v>246</v>
      </c>
    </row>
    <row r="881" spans="1:10" ht="24" x14ac:dyDescent="0.25">
      <c r="A881" s="18" t="s">
        <v>49</v>
      </c>
      <c r="B881" s="8" t="s">
        <v>50</v>
      </c>
      <c r="C881" s="6" t="s">
        <v>253</v>
      </c>
      <c r="D881" s="1">
        <v>2020</v>
      </c>
      <c r="E881" s="1">
        <v>9447</v>
      </c>
      <c r="F881" s="1">
        <v>12734</v>
      </c>
      <c r="G881" s="5">
        <f t="shared" si="62"/>
        <v>0.74187215329040368</v>
      </c>
      <c r="H881" s="5">
        <f t="shared" si="59"/>
        <v>0.73427141791087358</v>
      </c>
      <c r="I881" s="5">
        <f t="shared" si="60"/>
        <v>0.74947288866993378</v>
      </c>
      <c r="J881" s="20" t="s">
        <v>246</v>
      </c>
    </row>
    <row r="882" spans="1:10" ht="24" x14ac:dyDescent="0.25">
      <c r="A882" s="18" t="s">
        <v>53</v>
      </c>
      <c r="B882" s="2" t="s">
        <v>254</v>
      </c>
      <c r="C882" s="2" t="s">
        <v>254</v>
      </c>
      <c r="D882" s="1">
        <v>2020</v>
      </c>
      <c r="E882" s="1"/>
      <c r="F882" s="1"/>
      <c r="G882" s="5" t="str">
        <f t="shared" si="62"/>
        <v>-</v>
      </c>
      <c r="H882" s="5" t="str">
        <f t="shared" si="59"/>
        <v>-</v>
      </c>
      <c r="I882" s="5" t="str">
        <f t="shared" si="60"/>
        <v>-</v>
      </c>
      <c r="J882" s="20" t="s">
        <v>246</v>
      </c>
    </row>
    <row r="883" spans="1:10" ht="24" x14ac:dyDescent="0.25">
      <c r="A883" s="18" t="s">
        <v>53</v>
      </c>
      <c r="B883" s="2" t="s">
        <v>254</v>
      </c>
      <c r="C883" s="6" t="s">
        <v>247</v>
      </c>
      <c r="D883" s="1">
        <v>2020</v>
      </c>
      <c r="E883" s="1">
        <v>14847</v>
      </c>
      <c r="F883" s="1">
        <v>19760</v>
      </c>
      <c r="G883" s="5">
        <f t="shared" si="62"/>
        <v>0.75136639676113359</v>
      </c>
      <c r="H883" s="5">
        <f t="shared" si="59"/>
        <v>0.74533985185076601</v>
      </c>
      <c r="I883" s="5">
        <f t="shared" si="60"/>
        <v>0.75739294167150117</v>
      </c>
      <c r="J883" s="20" t="s">
        <v>246</v>
      </c>
    </row>
    <row r="884" spans="1:10" ht="24" x14ac:dyDescent="0.25">
      <c r="A884" s="18" t="s">
        <v>53</v>
      </c>
      <c r="B884" s="2" t="s">
        <v>254</v>
      </c>
      <c r="C884" s="6" t="s">
        <v>248</v>
      </c>
      <c r="D884" s="1">
        <v>2020</v>
      </c>
      <c r="E884" s="1">
        <v>570</v>
      </c>
      <c r="F884" s="1">
        <v>867</v>
      </c>
      <c r="G884" s="5">
        <f t="shared" si="62"/>
        <v>0.65743944636678198</v>
      </c>
      <c r="H884" s="5">
        <f t="shared" si="59"/>
        <v>0.62584992267546091</v>
      </c>
      <c r="I884" s="5">
        <f t="shared" si="60"/>
        <v>0.68902897005810304</v>
      </c>
      <c r="J884" s="20" t="s">
        <v>246</v>
      </c>
    </row>
    <row r="885" spans="1:10" ht="24" x14ac:dyDescent="0.25">
      <c r="A885" s="18" t="s">
        <v>53</v>
      </c>
      <c r="B885" s="2" t="s">
        <v>254</v>
      </c>
      <c r="C885" s="6" t="s">
        <v>249</v>
      </c>
      <c r="D885" s="1">
        <v>2020</v>
      </c>
      <c r="E885" s="1">
        <v>4322</v>
      </c>
      <c r="F885" s="1">
        <v>6033</v>
      </c>
      <c r="G885" s="5">
        <f t="shared" si="62"/>
        <v>0.71639317089341947</v>
      </c>
      <c r="H885" s="5">
        <f t="shared" si="59"/>
        <v>0.70501890256441957</v>
      </c>
      <c r="I885" s="5">
        <f t="shared" si="60"/>
        <v>0.72776743922241938</v>
      </c>
      <c r="J885" s="20" t="s">
        <v>246</v>
      </c>
    </row>
    <row r="886" spans="1:10" ht="24" x14ac:dyDescent="0.25">
      <c r="A886" s="18" t="s">
        <v>53</v>
      </c>
      <c r="B886" s="2" t="s">
        <v>254</v>
      </c>
      <c r="C886" s="6" t="s">
        <v>250</v>
      </c>
      <c r="D886" s="1">
        <v>2020</v>
      </c>
      <c r="E886" s="1">
        <v>1215</v>
      </c>
      <c r="F886" s="1">
        <v>1830</v>
      </c>
      <c r="G886" s="5">
        <f t="shared" si="62"/>
        <v>0.66393442622950816</v>
      </c>
      <c r="H886" s="5">
        <f t="shared" si="59"/>
        <v>0.6422920404766278</v>
      </c>
      <c r="I886" s="5">
        <f t="shared" si="60"/>
        <v>0.68557681198238851</v>
      </c>
      <c r="J886" s="20" t="s">
        <v>246</v>
      </c>
    </row>
    <row r="887" spans="1:10" ht="24" x14ac:dyDescent="0.25">
      <c r="A887" s="18" t="s">
        <v>53</v>
      </c>
      <c r="B887" s="2" t="s">
        <v>254</v>
      </c>
      <c r="C887" s="6" t="s">
        <v>251</v>
      </c>
      <c r="D887" s="1">
        <v>2020</v>
      </c>
      <c r="E887" s="1">
        <v>6</v>
      </c>
      <c r="F887" s="1">
        <v>9</v>
      </c>
      <c r="G887" s="5">
        <f t="shared" si="62"/>
        <v>0.66666666666666663</v>
      </c>
      <c r="H887" s="5">
        <f t="shared" si="59"/>
        <v>0.35868237974985923</v>
      </c>
      <c r="I887" s="5">
        <f t="shared" si="60"/>
        <v>0.97465095358347398</v>
      </c>
      <c r="J887" s="20" t="s">
        <v>246</v>
      </c>
    </row>
    <row r="888" spans="1:10" ht="24" x14ac:dyDescent="0.25">
      <c r="A888" s="18" t="s">
        <v>53</v>
      </c>
      <c r="B888" s="2" t="s">
        <v>254</v>
      </c>
      <c r="C888" s="6" t="s">
        <v>252</v>
      </c>
      <c r="D888" s="1">
        <v>2020</v>
      </c>
      <c r="E888" s="1">
        <v>1</v>
      </c>
      <c r="F888" s="1">
        <v>2</v>
      </c>
      <c r="G888" s="5">
        <f t="shared" si="62"/>
        <v>0.5</v>
      </c>
      <c r="H888" s="5">
        <f t="shared" si="59"/>
        <v>0</v>
      </c>
      <c r="I888" s="5">
        <f t="shared" si="60"/>
        <v>1</v>
      </c>
      <c r="J888" s="20" t="s">
        <v>246</v>
      </c>
    </row>
    <row r="889" spans="1:10" ht="24" x14ac:dyDescent="0.25">
      <c r="A889" s="18" t="s">
        <v>53</v>
      </c>
      <c r="B889" s="2" t="s">
        <v>254</v>
      </c>
      <c r="C889" s="6" t="s">
        <v>253</v>
      </c>
      <c r="D889" s="1">
        <v>2020</v>
      </c>
      <c r="E889" s="1">
        <v>20961</v>
      </c>
      <c r="F889" s="1">
        <v>28501</v>
      </c>
      <c r="G889" s="5">
        <f t="shared" si="62"/>
        <v>0.73544787902178876</v>
      </c>
      <c r="H889" s="5">
        <f t="shared" si="59"/>
        <v>0.73032684576685569</v>
      </c>
      <c r="I889" s="5">
        <f t="shared" si="60"/>
        <v>0.74056891227672184</v>
      </c>
      <c r="J889" s="20" t="s">
        <v>246</v>
      </c>
    </row>
    <row r="890" spans="1:10" ht="24" x14ac:dyDescent="0.25">
      <c r="A890" s="18" t="s">
        <v>60</v>
      </c>
      <c r="B890" s="2" t="s">
        <v>61</v>
      </c>
      <c r="C890" s="2" t="s">
        <v>61</v>
      </c>
      <c r="D890" s="1">
        <v>2020</v>
      </c>
      <c r="E890" s="1"/>
      <c r="F890" s="1"/>
      <c r="G890" s="5" t="str">
        <f t="shared" si="62"/>
        <v>-</v>
      </c>
      <c r="H890" s="5" t="str">
        <f t="shared" si="59"/>
        <v>-</v>
      </c>
      <c r="I890" s="5" t="str">
        <f t="shared" si="60"/>
        <v>-</v>
      </c>
      <c r="J890" s="20" t="s">
        <v>246</v>
      </c>
    </row>
    <row r="891" spans="1:10" ht="24" x14ac:dyDescent="0.25">
      <c r="A891" s="18" t="s">
        <v>60</v>
      </c>
      <c r="B891" s="2" t="s">
        <v>61</v>
      </c>
      <c r="C891" s="6" t="s">
        <v>62</v>
      </c>
      <c r="D891" s="1">
        <v>2020</v>
      </c>
      <c r="E891" s="1">
        <v>0</v>
      </c>
      <c r="F891" s="1">
        <v>0</v>
      </c>
      <c r="G891" s="5">
        <v>0</v>
      </c>
      <c r="H891" s="5">
        <v>0</v>
      </c>
      <c r="I891" s="5">
        <v>0</v>
      </c>
      <c r="J891" s="20" t="s">
        <v>246</v>
      </c>
    </row>
    <row r="892" spans="1:10" ht="24" x14ac:dyDescent="0.25">
      <c r="A892" s="18" t="s">
        <v>60</v>
      </c>
      <c r="B892" s="2" t="s">
        <v>61</v>
      </c>
      <c r="C892" s="6" t="s">
        <v>63</v>
      </c>
      <c r="D892" s="1">
        <v>2020</v>
      </c>
      <c r="E892" s="1">
        <v>24</v>
      </c>
      <c r="F892" s="1">
        <v>42</v>
      </c>
      <c r="G892" s="5">
        <f t="shared" si="62"/>
        <v>0.5714285714285714</v>
      </c>
      <c r="H892" s="5">
        <f t="shared" ref="H892:H955" si="63">IFERROR(IF($G892-1.96*SQRT($G892*(1-$G892)/$F892)&lt;0,0,$G892-1.96*SQRT($G892*(1-$G892)/$F892)),"-")</f>
        <v>0.42176227595761373</v>
      </c>
      <c r="I892" s="5">
        <f t="shared" ref="I892:I955" si="64">IFERROR(IF($G892+1.96*SQRT($G892*(1-$G892)/$F892)&gt;1,1,$G892+1.96*SQRT($G892*(1-$G892)/$F892)),"-")</f>
        <v>0.72109486689952906</v>
      </c>
      <c r="J892" s="20" t="s">
        <v>246</v>
      </c>
    </row>
    <row r="893" spans="1:10" ht="24" x14ac:dyDescent="0.25">
      <c r="A893" s="18" t="s">
        <v>60</v>
      </c>
      <c r="B893" s="2" t="s">
        <v>61</v>
      </c>
      <c r="C893" s="6" t="s">
        <v>64</v>
      </c>
      <c r="D893" s="1">
        <v>2020</v>
      </c>
      <c r="E893" s="1">
        <v>63</v>
      </c>
      <c r="F893" s="1">
        <v>132</v>
      </c>
      <c r="G893" s="5">
        <f t="shared" si="62"/>
        <v>0.47727272727272729</v>
      </c>
      <c r="H893" s="5">
        <f t="shared" si="63"/>
        <v>0.39206283923863311</v>
      </c>
      <c r="I893" s="5">
        <f t="shared" si="64"/>
        <v>0.56248261530682153</v>
      </c>
      <c r="J893" s="20" t="s">
        <v>246</v>
      </c>
    </row>
    <row r="894" spans="1:10" ht="24" x14ac:dyDescent="0.25">
      <c r="A894" s="18" t="s">
        <v>60</v>
      </c>
      <c r="B894" s="2" t="s">
        <v>61</v>
      </c>
      <c r="C894" s="6" t="s">
        <v>59</v>
      </c>
      <c r="D894" s="1">
        <v>2020</v>
      </c>
      <c r="E894" s="1">
        <v>87</v>
      </c>
      <c r="F894" s="1">
        <v>174</v>
      </c>
      <c r="G894" s="5">
        <f t="shared" si="62"/>
        <v>0.5</v>
      </c>
      <c r="H894" s="5">
        <f t="shared" si="63"/>
        <v>0.4257063917292675</v>
      </c>
      <c r="I894" s="5">
        <f t="shared" si="64"/>
        <v>0.5742936082707325</v>
      </c>
      <c r="J894" s="20" t="s">
        <v>246</v>
      </c>
    </row>
    <row r="895" spans="1:10" ht="48" x14ac:dyDescent="0.25">
      <c r="A895" s="18" t="s">
        <v>65</v>
      </c>
      <c r="B895" s="2" t="s">
        <v>66</v>
      </c>
      <c r="C895" s="2" t="s">
        <v>66</v>
      </c>
      <c r="D895" s="1">
        <v>2020</v>
      </c>
      <c r="E895" s="1">
        <v>363</v>
      </c>
      <c r="F895" s="1">
        <v>1203</v>
      </c>
      <c r="G895" s="5">
        <f t="shared" si="62"/>
        <v>0.30174563591022446</v>
      </c>
      <c r="H895" s="5">
        <f t="shared" si="63"/>
        <v>0.27580679378306833</v>
      </c>
      <c r="I895" s="5">
        <f t="shared" si="64"/>
        <v>0.3276844780373806</v>
      </c>
      <c r="J895" s="20" t="s">
        <v>246</v>
      </c>
    </row>
    <row r="896" spans="1:10" ht="36" x14ac:dyDescent="0.25">
      <c r="A896" s="18" t="s">
        <v>67</v>
      </c>
      <c r="B896" s="2" t="s">
        <v>68</v>
      </c>
      <c r="C896" s="2" t="s">
        <v>68</v>
      </c>
      <c r="D896" s="1">
        <v>2020</v>
      </c>
      <c r="E896" s="1"/>
      <c r="F896" s="1"/>
      <c r="G896" s="5" t="str">
        <f t="shared" si="62"/>
        <v>-</v>
      </c>
      <c r="H896" s="5" t="str">
        <f t="shared" si="63"/>
        <v>-</v>
      </c>
      <c r="I896" s="5" t="str">
        <f t="shared" si="64"/>
        <v>-</v>
      </c>
      <c r="J896" s="20" t="s">
        <v>246</v>
      </c>
    </row>
    <row r="897" spans="1:10" ht="36" x14ac:dyDescent="0.25">
      <c r="A897" s="18" t="s">
        <v>67</v>
      </c>
      <c r="B897" s="2" t="s">
        <v>68</v>
      </c>
      <c r="C897" s="6" t="s">
        <v>69</v>
      </c>
      <c r="D897" s="1">
        <v>2020</v>
      </c>
      <c r="E897" s="1">
        <v>468</v>
      </c>
      <c r="F897" s="1">
        <v>632</v>
      </c>
      <c r="G897" s="5">
        <f t="shared" si="62"/>
        <v>0.740506329113924</v>
      </c>
      <c r="H897" s="5">
        <f t="shared" si="63"/>
        <v>0.70633000855734807</v>
      </c>
      <c r="I897" s="5">
        <f t="shared" si="64"/>
        <v>0.77468264967049993</v>
      </c>
      <c r="J897" s="20" t="s">
        <v>246</v>
      </c>
    </row>
    <row r="898" spans="1:10" ht="36" x14ac:dyDescent="0.25">
      <c r="A898" s="18" t="s">
        <v>67</v>
      </c>
      <c r="B898" s="2" t="s">
        <v>68</v>
      </c>
      <c r="C898" s="6" t="s">
        <v>70</v>
      </c>
      <c r="D898" s="1">
        <v>2020</v>
      </c>
      <c r="E898" s="1">
        <v>540</v>
      </c>
      <c r="F898" s="1">
        <v>632</v>
      </c>
      <c r="G898" s="5">
        <f t="shared" si="62"/>
        <v>0.85443037974683544</v>
      </c>
      <c r="H898" s="5">
        <f t="shared" si="63"/>
        <v>0.82693427031912503</v>
      </c>
      <c r="I898" s="5">
        <f t="shared" si="64"/>
        <v>0.88192648917454586</v>
      </c>
      <c r="J898" s="20" t="s">
        <v>246</v>
      </c>
    </row>
    <row r="899" spans="1:10" ht="24" x14ac:dyDescent="0.25">
      <c r="A899" s="18" t="s">
        <v>77</v>
      </c>
      <c r="B899" s="2" t="s">
        <v>78</v>
      </c>
      <c r="C899" s="2" t="s">
        <v>78</v>
      </c>
      <c r="D899" s="1">
        <v>2020</v>
      </c>
      <c r="E899" s="1">
        <v>271</v>
      </c>
      <c r="F899" s="1">
        <v>411</v>
      </c>
      <c r="G899" s="5">
        <f t="shared" si="62"/>
        <v>0.65936739659367394</v>
      </c>
      <c r="H899" s="5">
        <f t="shared" si="63"/>
        <v>0.61354877689124843</v>
      </c>
      <c r="I899" s="5">
        <f t="shared" si="64"/>
        <v>0.70518601629609945</v>
      </c>
      <c r="J899" s="20" t="s">
        <v>246</v>
      </c>
    </row>
    <row r="900" spans="1:10" ht="36" x14ac:dyDescent="0.25">
      <c r="A900" s="18" t="s">
        <v>79</v>
      </c>
      <c r="B900" s="2" t="s">
        <v>80</v>
      </c>
      <c r="C900" s="2" t="s">
        <v>80</v>
      </c>
      <c r="D900" s="1">
        <v>2020</v>
      </c>
      <c r="E900" s="1">
        <v>115</v>
      </c>
      <c r="F900" s="1">
        <v>121</v>
      </c>
      <c r="G900" s="5">
        <f t="shared" si="62"/>
        <v>0.95041322314049592</v>
      </c>
      <c r="H900" s="5">
        <f t="shared" si="63"/>
        <v>0.91173178955422274</v>
      </c>
      <c r="I900" s="5">
        <f t="shared" si="64"/>
        <v>0.98909465672676911</v>
      </c>
      <c r="J900" s="20" t="s">
        <v>246</v>
      </c>
    </row>
    <row r="901" spans="1:10" ht="48" x14ac:dyDescent="0.25">
      <c r="A901" s="18" t="s">
        <v>81</v>
      </c>
      <c r="B901" s="2" t="s">
        <v>82</v>
      </c>
      <c r="C901" s="2" t="s">
        <v>82</v>
      </c>
      <c r="D901" s="1">
        <v>2020</v>
      </c>
      <c r="E901" s="1"/>
      <c r="F901" s="1"/>
      <c r="G901" s="5" t="str">
        <f t="shared" si="62"/>
        <v>-</v>
      </c>
      <c r="H901" s="5" t="str">
        <f t="shared" si="63"/>
        <v>-</v>
      </c>
      <c r="I901" s="5" t="str">
        <f t="shared" si="64"/>
        <v>-</v>
      </c>
      <c r="J901" s="20" t="s">
        <v>246</v>
      </c>
    </row>
    <row r="902" spans="1:10" ht="48" x14ac:dyDescent="0.25">
      <c r="A902" s="18" t="s">
        <v>81</v>
      </c>
      <c r="B902" s="2" t="s">
        <v>82</v>
      </c>
      <c r="C902" s="6" t="s">
        <v>83</v>
      </c>
      <c r="D902" s="1">
        <v>2020</v>
      </c>
      <c r="E902" s="1">
        <v>1889</v>
      </c>
      <c r="F902" s="1">
        <v>2250</v>
      </c>
      <c r="G902" s="5">
        <f t="shared" si="62"/>
        <v>0.83955555555555561</v>
      </c>
      <c r="H902" s="5">
        <f t="shared" si="63"/>
        <v>0.82439022524000694</v>
      </c>
      <c r="I902" s="5">
        <f t="shared" si="64"/>
        <v>0.85472088587110429</v>
      </c>
      <c r="J902" s="20" t="s">
        <v>246</v>
      </c>
    </row>
    <row r="903" spans="1:10" ht="48" x14ac:dyDescent="0.25">
      <c r="A903" s="18" t="s">
        <v>81</v>
      </c>
      <c r="B903" s="2" t="s">
        <v>82</v>
      </c>
      <c r="C903" s="6" t="s">
        <v>84</v>
      </c>
      <c r="D903" s="1">
        <v>2020</v>
      </c>
      <c r="E903" s="1">
        <v>1732</v>
      </c>
      <c r="F903" s="1">
        <v>1889</v>
      </c>
      <c r="G903" s="5">
        <f t="shared" si="62"/>
        <v>0.91688724192694548</v>
      </c>
      <c r="H903" s="5">
        <f t="shared" si="63"/>
        <v>0.90443831537821906</v>
      </c>
      <c r="I903" s="5">
        <f t="shared" si="64"/>
        <v>0.92933616847567191</v>
      </c>
      <c r="J903" s="20" t="s">
        <v>246</v>
      </c>
    </row>
    <row r="904" spans="1:10" ht="48" x14ac:dyDescent="0.25">
      <c r="A904" s="18" t="s">
        <v>81</v>
      </c>
      <c r="B904" s="2" t="s">
        <v>82</v>
      </c>
      <c r="C904" s="6" t="s">
        <v>85</v>
      </c>
      <c r="D904" s="1">
        <v>2020</v>
      </c>
      <c r="E904" s="1">
        <v>1033</v>
      </c>
      <c r="F904" s="1">
        <v>1294</v>
      </c>
      <c r="G904" s="5">
        <f t="shared" si="62"/>
        <v>0.79829984544049459</v>
      </c>
      <c r="H904" s="5">
        <f t="shared" si="63"/>
        <v>0.77643607437223994</v>
      </c>
      <c r="I904" s="5">
        <f t="shared" si="64"/>
        <v>0.82016361650874925</v>
      </c>
      <c r="J904" s="20" t="s">
        <v>246</v>
      </c>
    </row>
    <row r="905" spans="1:10" ht="48" x14ac:dyDescent="0.25">
      <c r="A905" s="18" t="s">
        <v>81</v>
      </c>
      <c r="B905" s="2" t="s">
        <v>82</v>
      </c>
      <c r="C905" s="6" t="s">
        <v>86</v>
      </c>
      <c r="D905" s="1">
        <v>2020</v>
      </c>
      <c r="E905" s="1">
        <v>926</v>
      </c>
      <c r="F905" s="1">
        <v>1033</v>
      </c>
      <c r="G905" s="5">
        <f t="shared" si="62"/>
        <v>0.89641819941916745</v>
      </c>
      <c r="H905" s="5">
        <f t="shared" si="63"/>
        <v>0.87783574948998377</v>
      </c>
      <c r="I905" s="5">
        <f t="shared" si="64"/>
        <v>0.91500064934835112</v>
      </c>
      <c r="J905" s="20" t="s">
        <v>246</v>
      </c>
    </row>
    <row r="906" spans="1:10" ht="48" x14ac:dyDescent="0.25">
      <c r="A906" s="18" t="s">
        <v>81</v>
      </c>
      <c r="B906" s="2" t="s">
        <v>82</v>
      </c>
      <c r="C906" s="6" t="s">
        <v>87</v>
      </c>
      <c r="D906" s="1">
        <v>2020</v>
      </c>
      <c r="E906" s="1">
        <v>2922</v>
      </c>
      <c r="F906" s="1">
        <v>3544</v>
      </c>
      <c r="G906" s="5">
        <f t="shared" si="62"/>
        <v>0.8244920993227991</v>
      </c>
      <c r="H906" s="5">
        <f t="shared" si="63"/>
        <v>0.81196787609681775</v>
      </c>
      <c r="I906" s="5">
        <f t="shared" si="64"/>
        <v>0.83701632254878044</v>
      </c>
      <c r="J906" s="20" t="s">
        <v>246</v>
      </c>
    </row>
    <row r="907" spans="1:10" ht="48" x14ac:dyDescent="0.25">
      <c r="A907" s="18" t="s">
        <v>81</v>
      </c>
      <c r="B907" s="2" t="s">
        <v>82</v>
      </c>
      <c r="C907" s="6" t="s">
        <v>88</v>
      </c>
      <c r="D907" s="1">
        <v>2020</v>
      </c>
      <c r="E907" s="1">
        <v>2658</v>
      </c>
      <c r="F907" s="1">
        <v>2922</v>
      </c>
      <c r="G907" s="5">
        <f t="shared" si="62"/>
        <v>0.90965092402464065</v>
      </c>
      <c r="H907" s="5">
        <f t="shared" si="63"/>
        <v>0.89925614633328466</v>
      </c>
      <c r="I907" s="5">
        <f t="shared" si="64"/>
        <v>0.92004570171599664</v>
      </c>
      <c r="J907" s="20" t="s">
        <v>246</v>
      </c>
    </row>
    <row r="908" spans="1:10" ht="24" x14ac:dyDescent="0.25">
      <c r="A908" s="18" t="s">
        <v>89</v>
      </c>
      <c r="B908" s="2" t="s">
        <v>255</v>
      </c>
      <c r="C908" s="2" t="s">
        <v>255</v>
      </c>
      <c r="D908" s="1">
        <v>2020</v>
      </c>
      <c r="E908" s="1"/>
      <c r="F908" s="1"/>
      <c r="G908" s="5" t="str">
        <f t="shared" si="62"/>
        <v>-</v>
      </c>
      <c r="H908" s="5" t="str">
        <f t="shared" si="63"/>
        <v>-</v>
      </c>
      <c r="I908" s="5" t="str">
        <f t="shared" si="64"/>
        <v>-</v>
      </c>
      <c r="J908" s="20" t="s">
        <v>246</v>
      </c>
    </row>
    <row r="909" spans="1:10" ht="24" x14ac:dyDescent="0.25">
      <c r="A909" s="18" t="s">
        <v>89</v>
      </c>
      <c r="B909" s="2" t="s">
        <v>255</v>
      </c>
      <c r="C909" s="6" t="s">
        <v>91</v>
      </c>
      <c r="D909" s="1">
        <v>2020</v>
      </c>
      <c r="E909" s="1">
        <v>4</v>
      </c>
      <c r="F909" s="1">
        <v>122</v>
      </c>
      <c r="G909" s="5">
        <f t="shared" si="62"/>
        <v>3.2786885245901641E-2</v>
      </c>
      <c r="H909" s="5">
        <f t="shared" si="63"/>
        <v>1.1868676344397103E-3</v>
      </c>
      <c r="I909" s="5">
        <f t="shared" si="64"/>
        <v>6.4386902857363565E-2</v>
      </c>
      <c r="J909" s="20" t="s">
        <v>246</v>
      </c>
    </row>
    <row r="910" spans="1:10" ht="24" x14ac:dyDescent="0.25">
      <c r="A910" s="18" t="s">
        <v>89</v>
      </c>
      <c r="B910" s="2" t="s">
        <v>255</v>
      </c>
      <c r="C910" s="6" t="s">
        <v>256</v>
      </c>
      <c r="D910" s="1">
        <v>2020</v>
      </c>
      <c r="E910" s="1">
        <v>9</v>
      </c>
      <c r="F910" s="1">
        <v>122</v>
      </c>
      <c r="G910" s="5">
        <f t="shared" si="62"/>
        <v>7.3770491803278687E-2</v>
      </c>
      <c r="H910" s="5">
        <f t="shared" si="63"/>
        <v>2.7385572882159731E-2</v>
      </c>
      <c r="I910" s="5">
        <f t="shared" si="64"/>
        <v>0.12015541072439764</v>
      </c>
      <c r="J910" s="20" t="s">
        <v>246</v>
      </c>
    </row>
    <row r="911" spans="1:10" ht="24" x14ac:dyDescent="0.25">
      <c r="A911" s="18" t="s">
        <v>89</v>
      </c>
      <c r="B911" s="2" t="s">
        <v>255</v>
      </c>
      <c r="C911" s="6" t="s">
        <v>257</v>
      </c>
      <c r="D911" s="1">
        <v>2020</v>
      </c>
      <c r="E911" s="1">
        <v>8</v>
      </c>
      <c r="F911" s="1">
        <v>122</v>
      </c>
      <c r="G911" s="5">
        <f t="shared" si="62"/>
        <v>6.5573770491803282E-2</v>
      </c>
      <c r="H911" s="5">
        <f t="shared" si="63"/>
        <v>2.1648570804403994E-2</v>
      </c>
      <c r="I911" s="5">
        <f t="shared" si="64"/>
        <v>0.10949897017920257</v>
      </c>
      <c r="J911" s="20" t="s">
        <v>246</v>
      </c>
    </row>
    <row r="912" spans="1:10" ht="24" x14ac:dyDescent="0.25">
      <c r="A912" s="18" t="s">
        <v>89</v>
      </c>
      <c r="B912" s="2" t="s">
        <v>255</v>
      </c>
      <c r="C912" s="6" t="s">
        <v>94</v>
      </c>
      <c r="D912" s="1">
        <v>2020</v>
      </c>
      <c r="E912" s="1">
        <v>4</v>
      </c>
      <c r="F912" s="1">
        <v>122</v>
      </c>
      <c r="G912" s="5">
        <f t="shared" si="62"/>
        <v>3.2786885245901641E-2</v>
      </c>
      <c r="H912" s="5">
        <f t="shared" si="63"/>
        <v>1.1868676344397103E-3</v>
      </c>
      <c r="I912" s="5">
        <f t="shared" si="64"/>
        <v>6.4386902857363565E-2</v>
      </c>
      <c r="J912" s="20" t="s">
        <v>246</v>
      </c>
    </row>
    <row r="913" spans="1:10" ht="24" x14ac:dyDescent="0.25">
      <c r="A913" s="18" t="s">
        <v>89</v>
      </c>
      <c r="B913" s="2" t="s">
        <v>255</v>
      </c>
      <c r="C913" s="6" t="s">
        <v>95</v>
      </c>
      <c r="D913" s="1">
        <v>2020</v>
      </c>
      <c r="E913" s="1">
        <v>36</v>
      </c>
      <c r="F913" s="1">
        <v>467</v>
      </c>
      <c r="G913" s="5">
        <f t="shared" si="62"/>
        <v>7.7087794432548179E-2</v>
      </c>
      <c r="H913" s="5">
        <f t="shared" si="63"/>
        <v>5.2895857815407815E-2</v>
      </c>
      <c r="I913" s="5">
        <f t="shared" si="64"/>
        <v>0.10127973104968854</v>
      </c>
      <c r="J913" s="20" t="s">
        <v>246</v>
      </c>
    </row>
    <row r="914" spans="1:10" ht="24" x14ac:dyDescent="0.25">
      <c r="A914" s="18" t="s">
        <v>89</v>
      </c>
      <c r="B914" s="2" t="s">
        <v>255</v>
      </c>
      <c r="C914" s="6" t="s">
        <v>258</v>
      </c>
      <c r="D914" s="1">
        <v>2020</v>
      </c>
      <c r="E914" s="1">
        <v>60</v>
      </c>
      <c r="F914" s="1">
        <v>467</v>
      </c>
      <c r="G914" s="5">
        <f t="shared" si="62"/>
        <v>0.1284796573875803</v>
      </c>
      <c r="H914" s="5">
        <f t="shared" si="63"/>
        <v>9.8130014846316685E-2</v>
      </c>
      <c r="I914" s="5">
        <f t="shared" si="64"/>
        <v>0.15882929992884393</v>
      </c>
      <c r="J914" s="20" t="s">
        <v>246</v>
      </c>
    </row>
    <row r="915" spans="1:10" ht="24" x14ac:dyDescent="0.25">
      <c r="A915" s="18" t="s">
        <v>89</v>
      </c>
      <c r="B915" s="2" t="s">
        <v>255</v>
      </c>
      <c r="C915" s="6" t="s">
        <v>259</v>
      </c>
      <c r="D915" s="1">
        <v>2020</v>
      </c>
      <c r="E915" s="1">
        <v>49</v>
      </c>
      <c r="F915" s="1">
        <v>467</v>
      </c>
      <c r="G915" s="5">
        <f t="shared" si="62"/>
        <v>0.10492505353319058</v>
      </c>
      <c r="H915" s="5">
        <f t="shared" si="63"/>
        <v>7.7130037338888402E-2</v>
      </c>
      <c r="I915" s="5">
        <f t="shared" si="64"/>
        <v>0.13272006972749276</v>
      </c>
      <c r="J915" s="20" t="s">
        <v>246</v>
      </c>
    </row>
    <row r="916" spans="1:10" ht="24" x14ac:dyDescent="0.25">
      <c r="A916" s="18" t="s">
        <v>89</v>
      </c>
      <c r="B916" s="2" t="s">
        <v>255</v>
      </c>
      <c r="C916" s="6" t="s">
        <v>98</v>
      </c>
      <c r="D916" s="1">
        <v>2020</v>
      </c>
      <c r="E916" s="1">
        <v>25</v>
      </c>
      <c r="F916" s="1">
        <v>467</v>
      </c>
      <c r="G916" s="5">
        <f t="shared" si="62"/>
        <v>5.353319057815846E-2</v>
      </c>
      <c r="H916" s="5">
        <f t="shared" si="63"/>
        <v>3.3117602731557214E-2</v>
      </c>
      <c r="I916" s="5">
        <f t="shared" si="64"/>
        <v>7.3948778424759706E-2</v>
      </c>
      <c r="J916" s="20" t="s">
        <v>246</v>
      </c>
    </row>
    <row r="917" spans="1:10" ht="24" x14ac:dyDescent="0.25">
      <c r="A917" s="18" t="s">
        <v>89</v>
      </c>
      <c r="B917" s="2" t="s">
        <v>255</v>
      </c>
      <c r="C917" s="6" t="s">
        <v>99</v>
      </c>
      <c r="D917" s="1">
        <v>2020</v>
      </c>
      <c r="E917" s="1">
        <v>40</v>
      </c>
      <c r="F917" s="1">
        <v>589</v>
      </c>
      <c r="G917" s="5">
        <f t="shared" si="62"/>
        <v>6.7911714770797965E-2</v>
      </c>
      <c r="H917" s="5">
        <f t="shared" si="63"/>
        <v>4.7592856685146658E-2</v>
      </c>
      <c r="I917" s="5">
        <f t="shared" si="64"/>
        <v>8.823057285644928E-2</v>
      </c>
      <c r="J917" s="20" t="s">
        <v>246</v>
      </c>
    </row>
    <row r="918" spans="1:10" ht="24" x14ac:dyDescent="0.25">
      <c r="A918" s="18" t="s">
        <v>89</v>
      </c>
      <c r="B918" s="2" t="s">
        <v>255</v>
      </c>
      <c r="C918" s="6" t="s">
        <v>260</v>
      </c>
      <c r="D918" s="1">
        <v>2020</v>
      </c>
      <c r="E918" s="1">
        <v>69</v>
      </c>
      <c r="F918" s="1">
        <v>589</v>
      </c>
      <c r="G918" s="5">
        <f t="shared" si="62"/>
        <v>0.11714770797962648</v>
      </c>
      <c r="H918" s="5">
        <f t="shared" si="63"/>
        <v>9.1175471628486285E-2</v>
      </c>
      <c r="I918" s="5">
        <f t="shared" si="64"/>
        <v>0.14311994433076669</v>
      </c>
      <c r="J918" s="20" t="s">
        <v>246</v>
      </c>
    </row>
    <row r="919" spans="1:10" ht="24" x14ac:dyDescent="0.25">
      <c r="A919" s="18" t="s">
        <v>89</v>
      </c>
      <c r="B919" s="2" t="s">
        <v>255</v>
      </c>
      <c r="C919" s="6" t="s">
        <v>261</v>
      </c>
      <c r="D919" s="1">
        <v>2020</v>
      </c>
      <c r="E919" s="1">
        <v>57</v>
      </c>
      <c r="F919" s="1">
        <v>589</v>
      </c>
      <c r="G919" s="5">
        <f t="shared" si="62"/>
        <v>9.6774193548387094E-2</v>
      </c>
      <c r="H919" s="5">
        <f t="shared" si="63"/>
        <v>7.2897379720368041E-2</v>
      </c>
      <c r="I919" s="5">
        <f t="shared" si="64"/>
        <v>0.12065100737640615</v>
      </c>
      <c r="J919" s="20" t="s">
        <v>246</v>
      </c>
    </row>
    <row r="920" spans="1:10" ht="24" x14ac:dyDescent="0.25">
      <c r="A920" s="18" t="s">
        <v>89</v>
      </c>
      <c r="B920" s="2" t="s">
        <v>255</v>
      </c>
      <c r="C920" s="6" t="s">
        <v>102</v>
      </c>
      <c r="D920" s="1">
        <v>2020</v>
      </c>
      <c r="E920" s="1">
        <v>29</v>
      </c>
      <c r="F920" s="1">
        <v>589</v>
      </c>
      <c r="G920" s="5">
        <f t="shared" si="62"/>
        <v>4.9235993208828523E-2</v>
      </c>
      <c r="H920" s="5">
        <f t="shared" si="63"/>
        <v>3.1762644597192587E-2</v>
      </c>
      <c r="I920" s="5">
        <f t="shared" si="64"/>
        <v>6.6709341820464452E-2</v>
      </c>
      <c r="J920" s="20" t="s">
        <v>246</v>
      </c>
    </row>
    <row r="921" spans="1:10" ht="24" x14ac:dyDescent="0.25">
      <c r="A921" s="18" t="s">
        <v>103</v>
      </c>
      <c r="B921" s="2" t="s">
        <v>104</v>
      </c>
      <c r="C921" s="2" t="s">
        <v>104</v>
      </c>
      <c r="D921" s="1">
        <v>2020</v>
      </c>
      <c r="E921" s="1"/>
      <c r="F921" s="1"/>
      <c r="G921" s="5" t="str">
        <f t="shared" si="62"/>
        <v>-</v>
      </c>
      <c r="H921" s="5" t="str">
        <f t="shared" si="63"/>
        <v>-</v>
      </c>
      <c r="I921" s="5" t="str">
        <f t="shared" si="64"/>
        <v>-</v>
      </c>
      <c r="J921" s="20" t="s">
        <v>246</v>
      </c>
    </row>
    <row r="922" spans="1:10" ht="24" x14ac:dyDescent="0.25">
      <c r="A922" s="18" t="s">
        <v>103</v>
      </c>
      <c r="B922" s="2" t="s">
        <v>104</v>
      </c>
      <c r="C922" s="6" t="s">
        <v>105</v>
      </c>
      <c r="D922" s="1">
        <v>2020</v>
      </c>
      <c r="E922" s="1">
        <v>310</v>
      </c>
      <c r="F922" s="1">
        <v>342</v>
      </c>
      <c r="G922" s="5">
        <f t="shared" si="62"/>
        <v>0.9064327485380117</v>
      </c>
      <c r="H922" s="5">
        <f t="shared" si="63"/>
        <v>0.87556728892621261</v>
      </c>
      <c r="I922" s="5">
        <f t="shared" si="64"/>
        <v>0.9372982081498108</v>
      </c>
      <c r="J922" s="20" t="s">
        <v>246</v>
      </c>
    </row>
    <row r="923" spans="1:10" ht="24" x14ac:dyDescent="0.25">
      <c r="A923" s="18" t="s">
        <v>103</v>
      </c>
      <c r="B923" s="2" t="s">
        <v>104</v>
      </c>
      <c r="C923" s="7" t="s">
        <v>262</v>
      </c>
      <c r="D923" s="1">
        <v>2020</v>
      </c>
      <c r="E923" s="1">
        <v>64</v>
      </c>
      <c r="F923" s="1">
        <v>342</v>
      </c>
      <c r="G923" s="5">
        <f t="shared" si="62"/>
        <v>0.1871345029239766</v>
      </c>
      <c r="H923" s="5">
        <f t="shared" si="63"/>
        <v>0.14579842214628827</v>
      </c>
      <c r="I923" s="5">
        <f t="shared" si="64"/>
        <v>0.22847058370166493</v>
      </c>
      <c r="J923" s="20" t="s">
        <v>246</v>
      </c>
    </row>
    <row r="924" spans="1:10" ht="24" x14ac:dyDescent="0.25">
      <c r="A924" s="18" t="s">
        <v>103</v>
      </c>
      <c r="B924" s="2" t="s">
        <v>104</v>
      </c>
      <c r="C924" s="7" t="s">
        <v>263</v>
      </c>
      <c r="D924" s="1">
        <v>2020</v>
      </c>
      <c r="E924" s="1">
        <v>242</v>
      </c>
      <c r="F924" s="1">
        <v>342</v>
      </c>
      <c r="G924" s="5">
        <f t="shared" si="62"/>
        <v>0.70760233918128657</v>
      </c>
      <c r="H924" s="5">
        <f t="shared" si="63"/>
        <v>0.65939373077729724</v>
      </c>
      <c r="I924" s="5">
        <f t="shared" si="64"/>
        <v>0.75581094758527589</v>
      </c>
      <c r="J924" s="20" t="s">
        <v>246</v>
      </c>
    </row>
    <row r="925" spans="1:10" ht="24" x14ac:dyDescent="0.25">
      <c r="A925" s="18" t="s">
        <v>103</v>
      </c>
      <c r="B925" s="2" t="s">
        <v>104</v>
      </c>
      <c r="C925" s="6" t="s">
        <v>264</v>
      </c>
      <c r="D925" s="1">
        <v>2020</v>
      </c>
      <c r="E925" s="1">
        <v>322</v>
      </c>
      <c r="F925" s="1">
        <v>342</v>
      </c>
      <c r="G925" s="5">
        <f t="shared" si="62"/>
        <v>0.94152046783625731</v>
      </c>
      <c r="H925" s="5">
        <f t="shared" si="63"/>
        <v>0.91665138058918127</v>
      </c>
      <c r="I925" s="5">
        <f t="shared" si="64"/>
        <v>0.96638955508333335</v>
      </c>
      <c r="J925" s="20" t="s">
        <v>246</v>
      </c>
    </row>
    <row r="926" spans="1:10" ht="24" x14ac:dyDescent="0.25">
      <c r="A926" s="18" t="s">
        <v>103</v>
      </c>
      <c r="B926" s="2" t="s">
        <v>104</v>
      </c>
      <c r="C926" s="6" t="s">
        <v>109</v>
      </c>
      <c r="D926" s="1">
        <v>2020</v>
      </c>
      <c r="E926" s="1">
        <v>243</v>
      </c>
      <c r="F926" s="1">
        <v>342</v>
      </c>
      <c r="G926" s="5">
        <f t="shared" si="62"/>
        <v>0.71052631578947367</v>
      </c>
      <c r="H926" s="5">
        <f t="shared" si="63"/>
        <v>0.66246035294893835</v>
      </c>
      <c r="I926" s="5">
        <f t="shared" si="64"/>
        <v>0.758592278630009</v>
      </c>
      <c r="J926" s="20" t="s">
        <v>246</v>
      </c>
    </row>
    <row r="927" spans="1:10" ht="24" x14ac:dyDescent="0.25">
      <c r="A927" s="18" t="s">
        <v>103</v>
      </c>
      <c r="B927" s="2" t="s">
        <v>104</v>
      </c>
      <c r="C927" s="7" t="s">
        <v>265</v>
      </c>
      <c r="D927" s="1">
        <v>2020</v>
      </c>
      <c r="E927" s="1">
        <v>152</v>
      </c>
      <c r="F927" s="1">
        <v>191</v>
      </c>
      <c r="G927" s="5">
        <f t="shared" si="62"/>
        <v>0.79581151832460728</v>
      </c>
      <c r="H927" s="5">
        <f t="shared" si="63"/>
        <v>0.73864258119840276</v>
      </c>
      <c r="I927" s="5">
        <f t="shared" si="64"/>
        <v>0.8529804554508118</v>
      </c>
      <c r="J927" s="20" t="s">
        <v>246</v>
      </c>
    </row>
    <row r="928" spans="1:10" ht="24" x14ac:dyDescent="0.25">
      <c r="A928" s="18" t="s">
        <v>103</v>
      </c>
      <c r="B928" s="2" t="s">
        <v>104</v>
      </c>
      <c r="C928" s="7" t="s">
        <v>266</v>
      </c>
      <c r="D928" s="1">
        <v>2020</v>
      </c>
      <c r="E928" s="1">
        <v>10</v>
      </c>
      <c r="F928" s="1">
        <v>13</v>
      </c>
      <c r="G928" s="5">
        <f t="shared" si="62"/>
        <v>0.76923076923076927</v>
      </c>
      <c r="H928" s="5">
        <f t="shared" si="63"/>
        <v>0.54019586621338622</v>
      </c>
      <c r="I928" s="5">
        <f t="shared" si="64"/>
        <v>0.99826567224815232</v>
      </c>
      <c r="J928" s="20" t="s">
        <v>246</v>
      </c>
    </row>
    <row r="929" spans="1:10" ht="24" x14ac:dyDescent="0.25">
      <c r="A929" s="18" t="s">
        <v>103</v>
      </c>
      <c r="B929" s="2" t="s">
        <v>104</v>
      </c>
      <c r="C929" s="7" t="s">
        <v>267</v>
      </c>
      <c r="D929" s="1">
        <v>2020</v>
      </c>
      <c r="E929" s="1">
        <v>64</v>
      </c>
      <c r="F929" s="1">
        <v>99</v>
      </c>
      <c r="G929" s="5">
        <f t="shared" si="62"/>
        <v>0.64646464646464652</v>
      </c>
      <c r="H929" s="5">
        <f t="shared" si="63"/>
        <v>0.55229145499630683</v>
      </c>
      <c r="I929" s="5">
        <f t="shared" si="64"/>
        <v>0.74063783793298621</v>
      </c>
      <c r="J929" s="20" t="s">
        <v>246</v>
      </c>
    </row>
    <row r="930" spans="1:10" ht="24" x14ac:dyDescent="0.25">
      <c r="A930" s="18" t="s">
        <v>103</v>
      </c>
      <c r="B930" s="2" t="s">
        <v>104</v>
      </c>
      <c r="C930" s="7" t="s">
        <v>268</v>
      </c>
      <c r="D930" s="1">
        <v>2020</v>
      </c>
      <c r="E930" s="1">
        <v>25</v>
      </c>
      <c r="F930" s="1">
        <v>39</v>
      </c>
      <c r="G930" s="5">
        <f t="shared" ref="G930:G938" si="65">IF(F930="","-",E930/F930)</f>
        <v>0.64102564102564108</v>
      </c>
      <c r="H930" s="5">
        <f t="shared" si="63"/>
        <v>0.49047133442949431</v>
      </c>
      <c r="I930" s="5">
        <f t="shared" si="64"/>
        <v>0.79157994762178785</v>
      </c>
      <c r="J930" s="20" t="s">
        <v>246</v>
      </c>
    </row>
    <row r="931" spans="1:10" ht="24" x14ac:dyDescent="0.25">
      <c r="A931" s="18" t="s">
        <v>103</v>
      </c>
      <c r="B931" s="2" t="s">
        <v>104</v>
      </c>
      <c r="C931" s="7" t="s">
        <v>269</v>
      </c>
      <c r="D931" s="1">
        <v>2020</v>
      </c>
      <c r="E931" s="1">
        <v>0</v>
      </c>
      <c r="F931" s="1">
        <v>0</v>
      </c>
      <c r="G931" s="5">
        <v>0</v>
      </c>
      <c r="H931" s="5">
        <v>0</v>
      </c>
      <c r="I931" s="5">
        <v>0</v>
      </c>
      <c r="J931" s="20" t="s">
        <v>246</v>
      </c>
    </row>
    <row r="932" spans="1:10" ht="24" x14ac:dyDescent="0.25">
      <c r="A932" s="18" t="s">
        <v>103</v>
      </c>
      <c r="B932" s="2" t="s">
        <v>104</v>
      </c>
      <c r="C932" s="7" t="s">
        <v>270</v>
      </c>
      <c r="D932" s="1">
        <v>2020</v>
      </c>
      <c r="E932" s="1">
        <v>0</v>
      </c>
      <c r="F932" s="1">
        <v>0</v>
      </c>
      <c r="G932" s="5">
        <v>0</v>
      </c>
      <c r="H932" s="5">
        <v>0</v>
      </c>
      <c r="I932" s="5">
        <v>0</v>
      </c>
      <c r="J932" s="20" t="s">
        <v>246</v>
      </c>
    </row>
    <row r="933" spans="1:10" ht="24" x14ac:dyDescent="0.25">
      <c r="A933" s="18" t="s">
        <v>103</v>
      </c>
      <c r="B933" s="2" t="s">
        <v>104</v>
      </c>
      <c r="C933" s="7" t="s">
        <v>271</v>
      </c>
      <c r="D933" s="1">
        <v>2020</v>
      </c>
      <c r="E933" s="1">
        <v>251</v>
      </c>
      <c r="F933" s="1">
        <v>342</v>
      </c>
      <c r="G933" s="5">
        <f t="shared" ref="G933:G948" si="66">IF(F933="","-",E933/F933)</f>
        <v>0.73391812865497075</v>
      </c>
      <c r="H933" s="5">
        <f t="shared" si="63"/>
        <v>0.68708270326038756</v>
      </c>
      <c r="I933" s="5">
        <f t="shared" si="64"/>
        <v>0.78075355404955393</v>
      </c>
      <c r="J933" s="20" t="s">
        <v>246</v>
      </c>
    </row>
    <row r="934" spans="1:10" ht="36" x14ac:dyDescent="0.25">
      <c r="A934" s="18" t="s">
        <v>110</v>
      </c>
      <c r="B934" s="2" t="s">
        <v>272</v>
      </c>
      <c r="C934" s="2" t="s">
        <v>272</v>
      </c>
      <c r="D934" s="1">
        <v>2020</v>
      </c>
      <c r="E934" s="1"/>
      <c r="F934" s="1"/>
      <c r="G934" s="5" t="str">
        <f t="shared" si="66"/>
        <v>-</v>
      </c>
      <c r="H934" s="5" t="str">
        <f t="shared" si="63"/>
        <v>-</v>
      </c>
      <c r="I934" s="5" t="str">
        <f t="shared" si="64"/>
        <v>-</v>
      </c>
      <c r="J934" s="20" t="s">
        <v>246</v>
      </c>
    </row>
    <row r="935" spans="1:10" ht="36" x14ac:dyDescent="0.25">
      <c r="A935" s="18" t="s">
        <v>110</v>
      </c>
      <c r="B935" s="2" t="s">
        <v>272</v>
      </c>
      <c r="C935" s="7" t="s">
        <v>273</v>
      </c>
      <c r="D935" s="1">
        <v>2020</v>
      </c>
      <c r="E935" s="1">
        <v>675</v>
      </c>
      <c r="F935" s="1">
        <v>1865</v>
      </c>
      <c r="G935" s="5">
        <f t="shared" si="66"/>
        <v>0.36193029490616624</v>
      </c>
      <c r="H935" s="5">
        <f t="shared" si="63"/>
        <v>0.34011991731982011</v>
      </c>
      <c r="I935" s="5">
        <f t="shared" si="64"/>
        <v>0.38374067249251237</v>
      </c>
      <c r="J935" s="20" t="s">
        <v>246</v>
      </c>
    </row>
    <row r="936" spans="1:10" ht="36" x14ac:dyDescent="0.25">
      <c r="A936" s="18" t="s">
        <v>110</v>
      </c>
      <c r="B936" s="2" t="s">
        <v>272</v>
      </c>
      <c r="C936" s="7" t="s">
        <v>274</v>
      </c>
      <c r="D936" s="1">
        <v>2020</v>
      </c>
      <c r="E936" s="1">
        <v>2990</v>
      </c>
      <c r="F936" s="1">
        <v>6124</v>
      </c>
      <c r="G936" s="5">
        <f t="shared" si="66"/>
        <v>0.4882429784454605</v>
      </c>
      <c r="H936" s="5">
        <f t="shared" si="63"/>
        <v>0.47572343797064903</v>
      </c>
      <c r="I936" s="5">
        <f t="shared" si="64"/>
        <v>0.5007625189202719</v>
      </c>
      <c r="J936" s="20" t="s">
        <v>246</v>
      </c>
    </row>
    <row r="937" spans="1:10" ht="36" x14ac:dyDescent="0.25">
      <c r="A937" s="18" t="s">
        <v>110</v>
      </c>
      <c r="B937" s="2" t="s">
        <v>272</v>
      </c>
      <c r="C937" s="7" t="s">
        <v>275</v>
      </c>
      <c r="D937" s="1">
        <v>2020</v>
      </c>
      <c r="E937" s="1">
        <v>2048</v>
      </c>
      <c r="F937" s="1">
        <v>4281</v>
      </c>
      <c r="G937" s="5">
        <f t="shared" si="66"/>
        <v>0.47839289885540759</v>
      </c>
      <c r="H937" s="5">
        <f t="shared" si="63"/>
        <v>0.46342890341163034</v>
      </c>
      <c r="I937" s="5">
        <f t="shared" si="64"/>
        <v>0.49335689429918483</v>
      </c>
      <c r="J937" s="20" t="s">
        <v>246</v>
      </c>
    </row>
    <row r="938" spans="1:10" ht="36" x14ac:dyDescent="0.25">
      <c r="A938" s="18" t="s">
        <v>110</v>
      </c>
      <c r="B938" s="2" t="s">
        <v>272</v>
      </c>
      <c r="C938" s="7" t="s">
        <v>59</v>
      </c>
      <c r="D938" s="1">
        <v>2020</v>
      </c>
      <c r="E938" s="1">
        <v>5713</v>
      </c>
      <c r="F938" s="1">
        <v>12270</v>
      </c>
      <c r="G938" s="5">
        <f t="shared" si="66"/>
        <v>0.4656071719641402</v>
      </c>
      <c r="H938" s="5">
        <f t="shared" si="63"/>
        <v>0.45678096857268297</v>
      </c>
      <c r="I938" s="5">
        <f t="shared" si="64"/>
        <v>0.47443337535559743</v>
      </c>
      <c r="J938" s="20" t="s">
        <v>246</v>
      </c>
    </row>
    <row r="939" spans="1:10" ht="36" x14ac:dyDescent="0.25">
      <c r="A939" s="18" t="s">
        <v>115</v>
      </c>
      <c r="B939" s="2" t="s">
        <v>116</v>
      </c>
      <c r="C939" s="2" t="s">
        <v>116</v>
      </c>
      <c r="D939" s="1">
        <v>2020</v>
      </c>
      <c r="E939" s="1"/>
      <c r="F939" s="1"/>
      <c r="G939" s="5" t="str">
        <f t="shared" si="66"/>
        <v>-</v>
      </c>
      <c r="H939" s="5" t="str">
        <f t="shared" si="63"/>
        <v>-</v>
      </c>
      <c r="I939" s="5" t="str">
        <f t="shared" si="64"/>
        <v>-</v>
      </c>
      <c r="J939" s="20" t="s">
        <v>246</v>
      </c>
    </row>
    <row r="940" spans="1:10" ht="36" x14ac:dyDescent="0.25">
      <c r="A940" s="18" t="s">
        <v>115</v>
      </c>
      <c r="B940" s="2" t="s">
        <v>116</v>
      </c>
      <c r="C940" s="6" t="s">
        <v>117</v>
      </c>
      <c r="D940" s="1">
        <v>2020</v>
      </c>
      <c r="E940" s="1">
        <v>3999</v>
      </c>
      <c r="F940" s="1">
        <v>5355</v>
      </c>
      <c r="G940" s="5">
        <f t="shared" si="66"/>
        <v>0.74677871148459385</v>
      </c>
      <c r="H940" s="5">
        <f t="shared" si="63"/>
        <v>0.7351314880876938</v>
      </c>
      <c r="I940" s="5">
        <f t="shared" si="64"/>
        <v>0.7584259348814939</v>
      </c>
      <c r="J940" s="20" t="s">
        <v>246</v>
      </c>
    </row>
    <row r="941" spans="1:10" ht="36" x14ac:dyDescent="0.25">
      <c r="A941" s="18" t="s">
        <v>115</v>
      </c>
      <c r="B941" s="2" t="s">
        <v>116</v>
      </c>
      <c r="C941" s="6" t="s">
        <v>118</v>
      </c>
      <c r="D941" s="1">
        <v>2020</v>
      </c>
      <c r="E941" s="1">
        <v>3518</v>
      </c>
      <c r="F941" s="1">
        <v>3999</v>
      </c>
      <c r="G941" s="5">
        <f t="shared" si="66"/>
        <v>0.8797199299824956</v>
      </c>
      <c r="H941" s="5">
        <f t="shared" si="63"/>
        <v>0.86963786665729981</v>
      </c>
      <c r="I941" s="5">
        <f t="shared" si="64"/>
        <v>0.88980199330769139</v>
      </c>
      <c r="J941" s="20" t="s">
        <v>246</v>
      </c>
    </row>
    <row r="942" spans="1:10" ht="48" x14ac:dyDescent="0.25">
      <c r="A942" s="18" t="s">
        <v>276</v>
      </c>
      <c r="B942" s="8" t="s">
        <v>277</v>
      </c>
      <c r="C942" s="8" t="s">
        <v>277</v>
      </c>
      <c r="D942" s="1">
        <v>2020</v>
      </c>
      <c r="E942" s="1">
        <v>617</v>
      </c>
      <c r="F942" s="1">
        <v>763</v>
      </c>
      <c r="G942" s="5">
        <f t="shared" si="66"/>
        <v>0.80865006553079943</v>
      </c>
      <c r="H942" s="5">
        <f t="shared" si="63"/>
        <v>0.78073823790863106</v>
      </c>
      <c r="I942" s="5">
        <f t="shared" si="64"/>
        <v>0.83656189315296781</v>
      </c>
      <c r="J942" s="20" t="s">
        <v>246</v>
      </c>
    </row>
    <row r="943" spans="1:10" ht="48" x14ac:dyDescent="0.25">
      <c r="A943" s="18" t="s">
        <v>278</v>
      </c>
      <c r="B943" s="2" t="s">
        <v>279</v>
      </c>
      <c r="C943" s="2" t="s">
        <v>279</v>
      </c>
      <c r="D943" s="1">
        <v>2020</v>
      </c>
      <c r="E943" s="1">
        <v>166</v>
      </c>
      <c r="F943" s="1">
        <v>314</v>
      </c>
      <c r="G943" s="5">
        <f t="shared" si="66"/>
        <v>0.5286624203821656</v>
      </c>
      <c r="H943" s="5">
        <f t="shared" si="63"/>
        <v>0.47344876491048865</v>
      </c>
      <c r="I943" s="5">
        <f t="shared" si="64"/>
        <v>0.58387607585384249</v>
      </c>
      <c r="J943" s="20" t="s">
        <v>246</v>
      </c>
    </row>
    <row r="944" spans="1:10" ht="24" x14ac:dyDescent="0.25">
      <c r="A944" s="18" t="s">
        <v>280</v>
      </c>
      <c r="B944" s="2" t="s">
        <v>281</v>
      </c>
      <c r="C944" s="2" t="s">
        <v>281</v>
      </c>
      <c r="D944" s="1">
        <v>2020</v>
      </c>
      <c r="E944" s="1">
        <v>7257</v>
      </c>
      <c r="F944" s="1">
        <v>11515</v>
      </c>
      <c r="G944" s="5">
        <f t="shared" si="66"/>
        <v>0.63022145028224053</v>
      </c>
      <c r="H944" s="5">
        <f t="shared" si="63"/>
        <v>0.62140402987674759</v>
      </c>
      <c r="I944" s="5">
        <f t="shared" si="64"/>
        <v>0.63903887068773346</v>
      </c>
      <c r="J944" s="20" t="s">
        <v>246</v>
      </c>
    </row>
    <row r="945" spans="1:10" ht="36" x14ac:dyDescent="0.25">
      <c r="A945" s="18" t="s">
        <v>119</v>
      </c>
      <c r="B945" s="2" t="s">
        <v>120</v>
      </c>
      <c r="C945" s="2" t="s">
        <v>120</v>
      </c>
      <c r="D945" s="1">
        <v>2020</v>
      </c>
      <c r="E945" s="1"/>
      <c r="F945" s="1"/>
      <c r="G945" s="5" t="str">
        <f t="shared" si="66"/>
        <v>-</v>
      </c>
      <c r="H945" s="5" t="str">
        <f t="shared" si="63"/>
        <v>-</v>
      </c>
      <c r="I945" s="5" t="str">
        <f t="shared" si="64"/>
        <v>-</v>
      </c>
      <c r="J945" s="20" t="s">
        <v>246</v>
      </c>
    </row>
    <row r="946" spans="1:10" ht="36" x14ac:dyDescent="0.25">
      <c r="A946" s="18" t="s">
        <v>119</v>
      </c>
      <c r="B946" s="2" t="s">
        <v>120</v>
      </c>
      <c r="C946" s="6" t="s">
        <v>121</v>
      </c>
      <c r="D946" s="1">
        <v>2020</v>
      </c>
      <c r="E946" s="1">
        <v>1194</v>
      </c>
      <c r="F946" s="1">
        <v>1515</v>
      </c>
      <c r="G946" s="5">
        <f t="shared" si="66"/>
        <v>0.78811881188118815</v>
      </c>
      <c r="H946" s="5">
        <f t="shared" si="63"/>
        <v>0.76754135019674596</v>
      </c>
      <c r="I946" s="5">
        <f t="shared" si="64"/>
        <v>0.80869627356563034</v>
      </c>
      <c r="J946" s="20" t="s">
        <v>246</v>
      </c>
    </row>
    <row r="947" spans="1:10" ht="36" x14ac:dyDescent="0.25">
      <c r="A947" s="18" t="s">
        <v>119</v>
      </c>
      <c r="B947" s="2" t="s">
        <v>120</v>
      </c>
      <c r="C947" s="6" t="s">
        <v>122</v>
      </c>
      <c r="D947" s="1">
        <v>2020</v>
      </c>
      <c r="E947" s="1">
        <v>937</v>
      </c>
      <c r="F947" s="1">
        <v>1515</v>
      </c>
      <c r="G947" s="5">
        <f t="shared" si="66"/>
        <v>0.61848184818481844</v>
      </c>
      <c r="H947" s="5">
        <f t="shared" si="63"/>
        <v>0.59402103804383222</v>
      </c>
      <c r="I947" s="5">
        <f t="shared" si="64"/>
        <v>0.64294265832580466</v>
      </c>
      <c r="J947" s="20" t="s">
        <v>246</v>
      </c>
    </row>
    <row r="948" spans="1:10" ht="48" x14ac:dyDescent="0.25">
      <c r="A948" s="18" t="s">
        <v>127</v>
      </c>
      <c r="B948" s="2" t="s">
        <v>282</v>
      </c>
      <c r="C948" s="2" t="s">
        <v>282</v>
      </c>
      <c r="D948" s="1">
        <v>2020</v>
      </c>
      <c r="E948" s="1"/>
      <c r="F948" s="1"/>
      <c r="G948" s="5" t="str">
        <f t="shared" si="66"/>
        <v>-</v>
      </c>
      <c r="H948" s="5" t="str">
        <f t="shared" si="63"/>
        <v>-</v>
      </c>
      <c r="I948" s="5" t="str">
        <f t="shared" si="64"/>
        <v>-</v>
      </c>
      <c r="J948" s="20" t="s">
        <v>246</v>
      </c>
    </row>
    <row r="949" spans="1:10" ht="48" x14ac:dyDescent="0.25">
      <c r="A949" s="18" t="s">
        <v>127</v>
      </c>
      <c r="B949" s="2" t="s">
        <v>282</v>
      </c>
      <c r="C949" s="6" t="s">
        <v>129</v>
      </c>
      <c r="D949" s="1">
        <v>2020</v>
      </c>
      <c r="E949" s="1">
        <v>0</v>
      </c>
      <c r="F949" s="1">
        <v>0</v>
      </c>
      <c r="G949" s="5">
        <v>0</v>
      </c>
      <c r="H949" s="5">
        <v>0</v>
      </c>
      <c r="I949" s="5">
        <v>0</v>
      </c>
      <c r="J949" s="20" t="s">
        <v>246</v>
      </c>
    </row>
    <row r="950" spans="1:10" ht="48" x14ac:dyDescent="0.25">
      <c r="A950" s="18" t="s">
        <v>127</v>
      </c>
      <c r="B950" s="2" t="s">
        <v>282</v>
      </c>
      <c r="C950" s="6" t="s">
        <v>130</v>
      </c>
      <c r="D950" s="1">
        <v>2020</v>
      </c>
      <c r="E950" s="1">
        <v>0</v>
      </c>
      <c r="F950" s="1">
        <v>0</v>
      </c>
      <c r="G950" s="5">
        <v>0</v>
      </c>
      <c r="H950" s="5">
        <v>0</v>
      </c>
      <c r="I950" s="5">
        <v>0</v>
      </c>
      <c r="J950" s="20" t="s">
        <v>246</v>
      </c>
    </row>
    <row r="951" spans="1:10" ht="48" x14ac:dyDescent="0.25">
      <c r="A951" s="18" t="s">
        <v>127</v>
      </c>
      <c r="B951" s="2" t="s">
        <v>282</v>
      </c>
      <c r="C951" s="6" t="s">
        <v>131</v>
      </c>
      <c r="D951" s="1">
        <v>2020</v>
      </c>
      <c r="E951" s="1">
        <v>12</v>
      </c>
      <c r="F951" s="1">
        <v>29</v>
      </c>
      <c r="G951" s="5">
        <f t="shared" ref="G951:G1010" si="67">IF(F951="","-",E951/F951)</f>
        <v>0.41379310344827586</v>
      </c>
      <c r="H951" s="5">
        <f t="shared" si="63"/>
        <v>0.23453691479125971</v>
      </c>
      <c r="I951" s="5">
        <f t="shared" si="64"/>
        <v>0.593049292105292</v>
      </c>
      <c r="J951" s="20" t="s">
        <v>246</v>
      </c>
    </row>
    <row r="952" spans="1:10" ht="48" x14ac:dyDescent="0.25">
      <c r="A952" s="18" t="s">
        <v>127</v>
      </c>
      <c r="B952" s="2" t="s">
        <v>282</v>
      </c>
      <c r="C952" s="6" t="s">
        <v>132</v>
      </c>
      <c r="D952" s="1">
        <v>2020</v>
      </c>
      <c r="E952" s="1">
        <v>9</v>
      </c>
      <c r="F952" s="1">
        <v>29</v>
      </c>
      <c r="G952" s="5">
        <f t="shared" si="67"/>
        <v>0.31034482758620691</v>
      </c>
      <c r="H952" s="5">
        <f t="shared" si="63"/>
        <v>0.14196295808965828</v>
      </c>
      <c r="I952" s="5">
        <f t="shared" si="64"/>
        <v>0.4787266970827555</v>
      </c>
      <c r="J952" s="20" t="s">
        <v>246</v>
      </c>
    </row>
    <row r="953" spans="1:10" ht="48" x14ac:dyDescent="0.25">
      <c r="A953" s="18" t="s">
        <v>127</v>
      </c>
      <c r="B953" s="2" t="s">
        <v>282</v>
      </c>
      <c r="C953" s="6" t="s">
        <v>133</v>
      </c>
      <c r="D953" s="1">
        <v>2020</v>
      </c>
      <c r="E953" s="1">
        <v>11</v>
      </c>
      <c r="F953" s="1">
        <v>29</v>
      </c>
      <c r="G953" s="5">
        <f t="shared" si="67"/>
        <v>0.37931034482758619</v>
      </c>
      <c r="H953" s="5">
        <f t="shared" si="63"/>
        <v>0.20270995022817426</v>
      </c>
      <c r="I953" s="5">
        <f t="shared" si="64"/>
        <v>0.55591073942699809</v>
      </c>
      <c r="J953" s="20" t="s">
        <v>246</v>
      </c>
    </row>
    <row r="954" spans="1:10" ht="48" x14ac:dyDescent="0.25">
      <c r="A954" s="18" t="s">
        <v>127</v>
      </c>
      <c r="B954" s="2" t="s">
        <v>282</v>
      </c>
      <c r="C954" s="6" t="s">
        <v>134</v>
      </c>
      <c r="D954" s="1">
        <v>2020</v>
      </c>
      <c r="E954" s="1">
        <v>7</v>
      </c>
      <c r="F954" s="1">
        <v>29</v>
      </c>
      <c r="G954" s="5">
        <f t="shared" si="67"/>
        <v>0.2413793103448276</v>
      </c>
      <c r="H954" s="5">
        <f t="shared" si="63"/>
        <v>8.5632401829521532E-2</v>
      </c>
      <c r="I954" s="5">
        <f t="shared" si="64"/>
        <v>0.39712621886013366</v>
      </c>
      <c r="J954" s="20" t="s">
        <v>246</v>
      </c>
    </row>
    <row r="955" spans="1:10" ht="48" x14ac:dyDescent="0.25">
      <c r="A955" s="18" t="s">
        <v>127</v>
      </c>
      <c r="B955" s="2" t="s">
        <v>282</v>
      </c>
      <c r="C955" s="6" t="s">
        <v>135</v>
      </c>
      <c r="D955" s="1">
        <v>2020</v>
      </c>
      <c r="E955" s="1">
        <v>23</v>
      </c>
      <c r="F955" s="1">
        <v>58</v>
      </c>
      <c r="G955" s="5">
        <f t="shared" si="67"/>
        <v>0.39655172413793105</v>
      </c>
      <c r="H955" s="5">
        <f t="shared" si="63"/>
        <v>0.27065569822656099</v>
      </c>
      <c r="I955" s="5">
        <f t="shared" si="64"/>
        <v>0.52244775004930111</v>
      </c>
      <c r="J955" s="20" t="s">
        <v>246</v>
      </c>
    </row>
    <row r="956" spans="1:10" ht="48" x14ac:dyDescent="0.25">
      <c r="A956" s="18" t="s">
        <v>127</v>
      </c>
      <c r="B956" s="2" t="s">
        <v>282</v>
      </c>
      <c r="C956" s="6" t="s">
        <v>136</v>
      </c>
      <c r="D956" s="1">
        <v>2020</v>
      </c>
      <c r="E956" s="1">
        <v>16</v>
      </c>
      <c r="F956" s="1">
        <v>58</v>
      </c>
      <c r="G956" s="5">
        <f t="shared" si="67"/>
        <v>0.27586206896551724</v>
      </c>
      <c r="H956" s="5">
        <f t="shared" ref="H956:H1019" si="68">IFERROR(IF($G956-1.96*SQRT($G956*(1-$G956)/$F956)&lt;0,0,$G956-1.96*SQRT($G956*(1-$G956)/$F956)),"-")</f>
        <v>0.16083535385809272</v>
      </c>
      <c r="I956" s="5">
        <f t="shared" ref="I956:I1019" si="69">IFERROR(IF($G956+1.96*SQRT($G956*(1-$G956)/$F956)&gt;1,1,$G956+1.96*SQRT($G956*(1-$G956)/$F956)),"-")</f>
        <v>0.39088878407294175</v>
      </c>
      <c r="J956" s="20" t="s">
        <v>246</v>
      </c>
    </row>
    <row r="957" spans="1:10" ht="36" x14ac:dyDescent="0.25">
      <c r="A957" s="18" t="s">
        <v>137</v>
      </c>
      <c r="B957" s="2" t="s">
        <v>138</v>
      </c>
      <c r="C957" s="2" t="s">
        <v>138</v>
      </c>
      <c r="D957" s="1">
        <v>2020</v>
      </c>
      <c r="E957" s="1"/>
      <c r="F957" s="1"/>
      <c r="G957" s="5" t="str">
        <f t="shared" si="67"/>
        <v>-</v>
      </c>
      <c r="H957" s="5" t="str">
        <f t="shared" si="68"/>
        <v>-</v>
      </c>
      <c r="I957" s="5" t="str">
        <f t="shared" si="69"/>
        <v>-</v>
      </c>
      <c r="J957" s="20" t="s">
        <v>246</v>
      </c>
    </row>
    <row r="958" spans="1:10" ht="36" x14ac:dyDescent="0.25">
      <c r="A958" s="18" t="s">
        <v>137</v>
      </c>
      <c r="B958" s="2" t="s">
        <v>138</v>
      </c>
      <c r="C958" s="7" t="s">
        <v>139</v>
      </c>
      <c r="D958" s="1">
        <v>2020</v>
      </c>
      <c r="E958" s="1">
        <v>0</v>
      </c>
      <c r="F958" s="1">
        <v>0</v>
      </c>
      <c r="G958" s="5">
        <v>0</v>
      </c>
      <c r="H958" s="5">
        <v>0</v>
      </c>
      <c r="I958" s="5">
        <v>0</v>
      </c>
      <c r="J958" s="20" t="s">
        <v>246</v>
      </c>
    </row>
    <row r="959" spans="1:10" ht="36" x14ac:dyDescent="0.25">
      <c r="A959" s="18" t="s">
        <v>137</v>
      </c>
      <c r="B959" s="2" t="s">
        <v>138</v>
      </c>
      <c r="C959" s="7" t="s">
        <v>140</v>
      </c>
      <c r="D959" s="1">
        <v>2020</v>
      </c>
      <c r="E959" s="1">
        <v>0</v>
      </c>
      <c r="F959" s="1">
        <v>0</v>
      </c>
      <c r="G959" s="5">
        <v>0</v>
      </c>
      <c r="H959" s="5">
        <v>0</v>
      </c>
      <c r="I959" s="5">
        <v>0</v>
      </c>
      <c r="J959" s="20" t="s">
        <v>246</v>
      </c>
    </row>
    <row r="960" spans="1:10" ht="36" x14ac:dyDescent="0.25">
      <c r="A960" s="18" t="s">
        <v>137</v>
      </c>
      <c r="B960" s="2" t="s">
        <v>138</v>
      </c>
      <c r="C960" s="6" t="s">
        <v>131</v>
      </c>
      <c r="D960" s="1">
        <v>2020</v>
      </c>
      <c r="E960" s="1">
        <v>54</v>
      </c>
      <c r="F960" s="1">
        <v>98</v>
      </c>
      <c r="G960" s="5">
        <f t="shared" si="67"/>
        <v>0.55102040816326525</v>
      </c>
      <c r="H960" s="5">
        <f t="shared" si="68"/>
        <v>0.45254219136547047</v>
      </c>
      <c r="I960" s="5">
        <f t="shared" si="69"/>
        <v>0.64949862496106003</v>
      </c>
      <c r="J960" s="20" t="s">
        <v>246</v>
      </c>
    </row>
    <row r="961" spans="1:10" ht="36" x14ac:dyDescent="0.25">
      <c r="A961" s="18" t="s">
        <v>137</v>
      </c>
      <c r="B961" s="2" t="s">
        <v>138</v>
      </c>
      <c r="C961" s="6" t="s">
        <v>132</v>
      </c>
      <c r="D961" s="1">
        <v>2020</v>
      </c>
      <c r="E961" s="1">
        <v>22</v>
      </c>
      <c r="F961" s="1">
        <v>98</v>
      </c>
      <c r="G961" s="5">
        <f t="shared" si="67"/>
        <v>0.22448979591836735</v>
      </c>
      <c r="H961" s="5">
        <f t="shared" si="68"/>
        <v>0.14187932566236186</v>
      </c>
      <c r="I961" s="5">
        <f t="shared" si="69"/>
        <v>0.3071002661743728</v>
      </c>
      <c r="J961" s="20" t="s">
        <v>246</v>
      </c>
    </row>
    <row r="962" spans="1:10" ht="36" x14ac:dyDescent="0.25">
      <c r="A962" s="18" t="s">
        <v>137</v>
      </c>
      <c r="B962" s="2" t="s">
        <v>138</v>
      </c>
      <c r="C962" s="6" t="s">
        <v>133</v>
      </c>
      <c r="D962" s="1">
        <v>2020</v>
      </c>
      <c r="E962" s="1">
        <v>25</v>
      </c>
      <c r="F962" s="1">
        <v>81</v>
      </c>
      <c r="G962" s="5">
        <f t="shared" si="67"/>
        <v>0.30864197530864196</v>
      </c>
      <c r="H962" s="5">
        <f t="shared" si="68"/>
        <v>0.20804323075340292</v>
      </c>
      <c r="I962" s="5">
        <f t="shared" si="69"/>
        <v>0.409240719863881</v>
      </c>
      <c r="J962" s="20" t="s">
        <v>246</v>
      </c>
    </row>
    <row r="963" spans="1:10" ht="36" x14ac:dyDescent="0.25">
      <c r="A963" s="18" t="s">
        <v>137</v>
      </c>
      <c r="B963" s="2" t="s">
        <v>138</v>
      </c>
      <c r="C963" s="6" t="s">
        <v>134</v>
      </c>
      <c r="D963" s="1">
        <v>2020</v>
      </c>
      <c r="E963" s="1">
        <v>8</v>
      </c>
      <c r="F963" s="1">
        <v>81</v>
      </c>
      <c r="G963" s="5">
        <f t="shared" si="67"/>
        <v>9.8765432098765427E-2</v>
      </c>
      <c r="H963" s="5">
        <f t="shared" si="68"/>
        <v>3.3792125903304909E-2</v>
      </c>
      <c r="I963" s="5">
        <f t="shared" si="69"/>
        <v>0.16373873829422594</v>
      </c>
      <c r="J963" s="20" t="s">
        <v>246</v>
      </c>
    </row>
    <row r="964" spans="1:10" ht="36" x14ac:dyDescent="0.25">
      <c r="A964" s="18" t="s">
        <v>137</v>
      </c>
      <c r="B964" s="2" t="s">
        <v>138</v>
      </c>
      <c r="C964" s="6" t="s">
        <v>135</v>
      </c>
      <c r="D964" s="1">
        <v>2020</v>
      </c>
      <c r="E964" s="1">
        <v>79</v>
      </c>
      <c r="F964" s="1">
        <v>179</v>
      </c>
      <c r="G964" s="5">
        <f t="shared" si="67"/>
        <v>0.44134078212290501</v>
      </c>
      <c r="H964" s="5">
        <f t="shared" si="68"/>
        <v>0.36859797262201732</v>
      </c>
      <c r="I964" s="5">
        <f t="shared" si="69"/>
        <v>0.51408359162379269</v>
      </c>
      <c r="J964" s="20" t="s">
        <v>246</v>
      </c>
    </row>
    <row r="965" spans="1:10" ht="36" x14ac:dyDescent="0.25">
      <c r="A965" s="18" t="s">
        <v>137</v>
      </c>
      <c r="B965" s="2" t="s">
        <v>138</v>
      </c>
      <c r="C965" s="6" t="s">
        <v>136</v>
      </c>
      <c r="D965" s="1">
        <v>2020</v>
      </c>
      <c r="E965" s="1">
        <v>30</v>
      </c>
      <c r="F965" s="1">
        <v>179</v>
      </c>
      <c r="G965" s="5">
        <f t="shared" si="67"/>
        <v>0.16759776536312848</v>
      </c>
      <c r="H965" s="5">
        <f t="shared" si="68"/>
        <v>0.11287975637140077</v>
      </c>
      <c r="I965" s="5">
        <f t="shared" si="69"/>
        <v>0.22231577435485619</v>
      </c>
      <c r="J965" s="20" t="s">
        <v>246</v>
      </c>
    </row>
    <row r="966" spans="1:10" ht="36" x14ac:dyDescent="0.25">
      <c r="A966" s="18" t="s">
        <v>141</v>
      </c>
      <c r="B966" s="2" t="s">
        <v>142</v>
      </c>
      <c r="C966" s="2" t="s">
        <v>142</v>
      </c>
      <c r="D966" s="1">
        <v>2020</v>
      </c>
      <c r="E966" s="1"/>
      <c r="F966" s="1"/>
      <c r="G966" s="5" t="str">
        <f t="shared" si="67"/>
        <v>-</v>
      </c>
      <c r="H966" s="5" t="str">
        <f t="shared" si="68"/>
        <v>-</v>
      </c>
      <c r="I966" s="5" t="str">
        <f t="shared" si="69"/>
        <v>-</v>
      </c>
      <c r="J966" s="20" t="s">
        <v>246</v>
      </c>
    </row>
    <row r="967" spans="1:10" ht="36" x14ac:dyDescent="0.25">
      <c r="A967" s="18" t="s">
        <v>141</v>
      </c>
      <c r="B967" s="2" t="s">
        <v>142</v>
      </c>
      <c r="C967" s="6" t="s">
        <v>143</v>
      </c>
      <c r="D967" s="1">
        <v>2020</v>
      </c>
      <c r="E967" s="1">
        <v>11</v>
      </c>
      <c r="F967" s="1">
        <v>29</v>
      </c>
      <c r="G967" s="5">
        <f t="shared" si="67"/>
        <v>0.37931034482758619</v>
      </c>
      <c r="H967" s="5">
        <f t="shared" si="68"/>
        <v>0.20270995022817426</v>
      </c>
      <c r="I967" s="5">
        <f t="shared" si="69"/>
        <v>0.55591073942699809</v>
      </c>
      <c r="J967" s="20" t="s">
        <v>246</v>
      </c>
    </row>
    <row r="968" spans="1:10" ht="36" x14ac:dyDescent="0.25">
      <c r="A968" s="18" t="s">
        <v>141</v>
      </c>
      <c r="B968" s="2" t="s">
        <v>142</v>
      </c>
      <c r="C968" s="6" t="s">
        <v>64</v>
      </c>
      <c r="D968" s="1">
        <v>2020</v>
      </c>
      <c r="E968" s="1">
        <v>3</v>
      </c>
      <c r="F968" s="1">
        <v>9</v>
      </c>
      <c r="G968" s="5">
        <f t="shared" si="67"/>
        <v>0.33333333333333331</v>
      </c>
      <c r="H968" s="5">
        <f t="shared" si="68"/>
        <v>2.5349046416525911E-2</v>
      </c>
      <c r="I968" s="5">
        <f t="shared" si="69"/>
        <v>0.64131762025014072</v>
      </c>
      <c r="J968" s="20" t="s">
        <v>246</v>
      </c>
    </row>
    <row r="969" spans="1:10" ht="36" x14ac:dyDescent="0.25">
      <c r="A969" s="18" t="s">
        <v>141</v>
      </c>
      <c r="B969" s="2" t="s">
        <v>142</v>
      </c>
      <c r="C969" s="6" t="s">
        <v>59</v>
      </c>
      <c r="D969" s="1">
        <v>2020</v>
      </c>
      <c r="E969" s="1">
        <v>14</v>
      </c>
      <c r="F969" s="1">
        <v>38</v>
      </c>
      <c r="G969" s="5">
        <f t="shared" si="67"/>
        <v>0.36842105263157893</v>
      </c>
      <c r="H969" s="5">
        <f t="shared" si="68"/>
        <v>0.2150475572965205</v>
      </c>
      <c r="I969" s="5">
        <f t="shared" si="69"/>
        <v>0.52179454796663738</v>
      </c>
      <c r="J969" s="20" t="s">
        <v>246</v>
      </c>
    </row>
    <row r="970" spans="1:10" ht="48" x14ac:dyDescent="0.25">
      <c r="A970" s="18" t="s">
        <v>144</v>
      </c>
      <c r="B970" s="2" t="s">
        <v>145</v>
      </c>
      <c r="C970" s="2" t="s">
        <v>145</v>
      </c>
      <c r="D970" s="1">
        <v>2020</v>
      </c>
      <c r="E970" s="1"/>
      <c r="F970" s="1"/>
      <c r="G970" s="5" t="str">
        <f t="shared" si="67"/>
        <v>-</v>
      </c>
      <c r="H970" s="5" t="str">
        <f t="shared" si="68"/>
        <v>-</v>
      </c>
      <c r="I970" s="5" t="str">
        <f t="shared" si="69"/>
        <v>-</v>
      </c>
      <c r="J970" s="20" t="s">
        <v>246</v>
      </c>
    </row>
    <row r="971" spans="1:10" ht="48" x14ac:dyDescent="0.25">
      <c r="A971" s="18" t="s">
        <v>144</v>
      </c>
      <c r="B971" s="2" t="s">
        <v>145</v>
      </c>
      <c r="C971" s="7" t="s">
        <v>139</v>
      </c>
      <c r="D971" s="1">
        <v>2020</v>
      </c>
      <c r="E971" s="1">
        <v>0</v>
      </c>
      <c r="F971" s="1">
        <v>0</v>
      </c>
      <c r="G971" s="5">
        <v>0</v>
      </c>
      <c r="H971" s="5">
        <v>0</v>
      </c>
      <c r="I971" s="5">
        <v>0</v>
      </c>
      <c r="J971" s="20" t="s">
        <v>246</v>
      </c>
    </row>
    <row r="972" spans="1:10" ht="48" x14ac:dyDescent="0.25">
      <c r="A972" s="18" t="s">
        <v>144</v>
      </c>
      <c r="B972" s="2" t="s">
        <v>145</v>
      </c>
      <c r="C972" s="7" t="s">
        <v>140</v>
      </c>
      <c r="D972" s="1">
        <v>2020</v>
      </c>
      <c r="E972" s="1">
        <v>0</v>
      </c>
      <c r="F972" s="1">
        <v>0</v>
      </c>
      <c r="G972" s="5">
        <v>0</v>
      </c>
      <c r="H972" s="5">
        <v>0</v>
      </c>
      <c r="I972" s="5">
        <v>0</v>
      </c>
      <c r="J972" s="20" t="s">
        <v>246</v>
      </c>
    </row>
    <row r="973" spans="1:10" ht="48" x14ac:dyDescent="0.25">
      <c r="A973" s="18" t="s">
        <v>144</v>
      </c>
      <c r="B973" s="2" t="s">
        <v>145</v>
      </c>
      <c r="C973" s="6" t="s">
        <v>131</v>
      </c>
      <c r="D973" s="1">
        <v>2020</v>
      </c>
      <c r="E973" s="1">
        <v>10</v>
      </c>
      <c r="F973" s="1">
        <v>35</v>
      </c>
      <c r="G973" s="5">
        <f t="shared" si="67"/>
        <v>0.2857142857142857</v>
      </c>
      <c r="H973" s="5">
        <f t="shared" si="68"/>
        <v>0.13604799024332806</v>
      </c>
      <c r="I973" s="5">
        <f t="shared" si="69"/>
        <v>0.43538058118524336</v>
      </c>
      <c r="J973" s="20" t="s">
        <v>246</v>
      </c>
    </row>
    <row r="974" spans="1:10" ht="48" x14ac:dyDescent="0.25">
      <c r="A974" s="18" t="s">
        <v>144</v>
      </c>
      <c r="B974" s="2" t="s">
        <v>145</v>
      </c>
      <c r="C974" s="6" t="s">
        <v>132</v>
      </c>
      <c r="D974" s="1">
        <v>2020</v>
      </c>
      <c r="E974" s="1">
        <v>6</v>
      </c>
      <c r="F974" s="1">
        <v>35</v>
      </c>
      <c r="G974" s="5">
        <f t="shared" si="67"/>
        <v>0.17142857142857143</v>
      </c>
      <c r="H974" s="5">
        <f t="shared" si="68"/>
        <v>4.6567048131760741E-2</v>
      </c>
      <c r="I974" s="5">
        <f t="shared" si="69"/>
        <v>0.29629009472538215</v>
      </c>
      <c r="J974" s="20" t="s">
        <v>246</v>
      </c>
    </row>
    <row r="975" spans="1:10" ht="48" x14ac:dyDescent="0.25">
      <c r="A975" s="18" t="s">
        <v>144</v>
      </c>
      <c r="B975" s="2" t="s">
        <v>145</v>
      </c>
      <c r="C975" s="6" t="s">
        <v>133</v>
      </c>
      <c r="D975" s="1">
        <v>2020</v>
      </c>
      <c r="E975" s="1">
        <v>9</v>
      </c>
      <c r="F975" s="1">
        <v>34</v>
      </c>
      <c r="G975" s="5">
        <f t="shared" si="67"/>
        <v>0.26470588235294118</v>
      </c>
      <c r="H975" s="5">
        <f t="shared" si="68"/>
        <v>0.11641004696500704</v>
      </c>
      <c r="I975" s="5">
        <f t="shared" si="69"/>
        <v>0.41300171774087535</v>
      </c>
      <c r="J975" s="20" t="s">
        <v>246</v>
      </c>
    </row>
    <row r="976" spans="1:10" ht="48" x14ac:dyDescent="0.25">
      <c r="A976" s="18" t="s">
        <v>144</v>
      </c>
      <c r="B976" s="2" t="s">
        <v>145</v>
      </c>
      <c r="C976" s="6" t="s">
        <v>134</v>
      </c>
      <c r="D976" s="1">
        <v>2020</v>
      </c>
      <c r="E976" s="1">
        <v>7</v>
      </c>
      <c r="F976" s="1">
        <v>34</v>
      </c>
      <c r="G976" s="5">
        <f t="shared" si="67"/>
        <v>0.20588235294117646</v>
      </c>
      <c r="H976" s="5">
        <f t="shared" si="68"/>
        <v>6.9966974758792683E-2</v>
      </c>
      <c r="I976" s="5">
        <f t="shared" si="69"/>
        <v>0.34179773112356027</v>
      </c>
      <c r="J976" s="20" t="s">
        <v>246</v>
      </c>
    </row>
    <row r="977" spans="1:10" ht="48" x14ac:dyDescent="0.25">
      <c r="A977" s="18" t="s">
        <v>144</v>
      </c>
      <c r="B977" s="2" t="s">
        <v>145</v>
      </c>
      <c r="C977" s="6" t="s">
        <v>135</v>
      </c>
      <c r="D977" s="1">
        <v>2020</v>
      </c>
      <c r="E977" s="1">
        <v>19</v>
      </c>
      <c r="F977" s="1">
        <v>69</v>
      </c>
      <c r="G977" s="5">
        <f t="shared" si="67"/>
        <v>0.27536231884057971</v>
      </c>
      <c r="H977" s="5">
        <f t="shared" si="68"/>
        <v>0.16996143858683246</v>
      </c>
      <c r="I977" s="5">
        <f t="shared" si="69"/>
        <v>0.38076319909432699</v>
      </c>
      <c r="J977" s="20" t="s">
        <v>246</v>
      </c>
    </row>
    <row r="978" spans="1:10" ht="48" x14ac:dyDescent="0.25">
      <c r="A978" s="18" t="s">
        <v>144</v>
      </c>
      <c r="B978" s="2" t="s">
        <v>145</v>
      </c>
      <c r="C978" s="6" t="s">
        <v>136</v>
      </c>
      <c r="D978" s="1">
        <v>2020</v>
      </c>
      <c r="E978" s="1">
        <v>13</v>
      </c>
      <c r="F978" s="1">
        <v>69</v>
      </c>
      <c r="G978" s="5">
        <f t="shared" si="67"/>
        <v>0.18840579710144928</v>
      </c>
      <c r="H978" s="5">
        <f t="shared" si="68"/>
        <v>9.613843064928683E-2</v>
      </c>
      <c r="I978" s="5">
        <f t="shared" si="69"/>
        <v>0.28067316355361172</v>
      </c>
      <c r="J978" s="20" t="s">
        <v>246</v>
      </c>
    </row>
    <row r="979" spans="1:10" ht="60" x14ac:dyDescent="0.25">
      <c r="A979" s="18" t="s">
        <v>152</v>
      </c>
      <c r="B979" s="2" t="s">
        <v>153</v>
      </c>
      <c r="C979" s="2" t="s">
        <v>153</v>
      </c>
      <c r="D979" s="1">
        <v>2020</v>
      </c>
      <c r="E979" s="1"/>
      <c r="F979" s="1"/>
      <c r="G979" s="5" t="str">
        <f t="shared" si="67"/>
        <v>-</v>
      </c>
      <c r="H979" s="5" t="str">
        <f t="shared" si="68"/>
        <v>-</v>
      </c>
      <c r="I979" s="5" t="str">
        <f t="shared" si="69"/>
        <v>-</v>
      </c>
      <c r="J979" s="20" t="s">
        <v>246</v>
      </c>
    </row>
    <row r="980" spans="1:10" ht="60" x14ac:dyDescent="0.25">
      <c r="A980" s="18" t="s">
        <v>152</v>
      </c>
      <c r="B980" s="2" t="s">
        <v>153</v>
      </c>
      <c r="C980" s="6" t="s">
        <v>129</v>
      </c>
      <c r="D980" s="1">
        <v>2020</v>
      </c>
      <c r="E980" s="1">
        <v>0</v>
      </c>
      <c r="F980" s="1">
        <v>0</v>
      </c>
      <c r="G980" s="5">
        <v>0</v>
      </c>
      <c r="H980" s="5">
        <v>0</v>
      </c>
      <c r="I980" s="5">
        <v>0</v>
      </c>
      <c r="J980" s="20" t="s">
        <v>246</v>
      </c>
    </row>
    <row r="981" spans="1:10" ht="60" x14ac:dyDescent="0.25">
      <c r="A981" s="18" t="s">
        <v>152</v>
      </c>
      <c r="B981" s="2" t="s">
        <v>153</v>
      </c>
      <c r="C981" s="6" t="s">
        <v>130</v>
      </c>
      <c r="D981" s="1">
        <v>2020</v>
      </c>
      <c r="E981" s="1">
        <v>0</v>
      </c>
      <c r="F981" s="1">
        <v>0</v>
      </c>
      <c r="G981" s="5">
        <v>0</v>
      </c>
      <c r="H981" s="5">
        <v>0</v>
      </c>
      <c r="I981" s="5">
        <v>0</v>
      </c>
      <c r="J981" s="20" t="s">
        <v>246</v>
      </c>
    </row>
    <row r="982" spans="1:10" ht="60" x14ac:dyDescent="0.25">
      <c r="A982" s="18" t="s">
        <v>152</v>
      </c>
      <c r="B982" s="2" t="s">
        <v>153</v>
      </c>
      <c r="C982" s="6" t="s">
        <v>283</v>
      </c>
      <c r="D982" s="1">
        <v>2020</v>
      </c>
      <c r="E982" s="1">
        <v>11</v>
      </c>
      <c r="F982" s="1">
        <v>69</v>
      </c>
      <c r="G982" s="5">
        <f t="shared" si="67"/>
        <v>0.15942028985507245</v>
      </c>
      <c r="H982" s="5">
        <f t="shared" si="68"/>
        <v>7.3044352256853032E-2</v>
      </c>
      <c r="I982" s="5">
        <f t="shared" si="69"/>
        <v>0.24579622745329188</v>
      </c>
      <c r="J982" s="20" t="s">
        <v>246</v>
      </c>
    </row>
    <row r="983" spans="1:10" ht="60" x14ac:dyDescent="0.25">
      <c r="A983" s="18" t="s">
        <v>152</v>
      </c>
      <c r="B983" s="2" t="s">
        <v>153</v>
      </c>
      <c r="C983" s="6" t="s">
        <v>284</v>
      </c>
      <c r="D983" s="1">
        <v>2020</v>
      </c>
      <c r="E983" s="1">
        <v>10</v>
      </c>
      <c r="F983" s="1">
        <v>69</v>
      </c>
      <c r="G983" s="5">
        <f t="shared" si="67"/>
        <v>0.14492753623188406</v>
      </c>
      <c r="H983" s="5">
        <f t="shared" si="68"/>
        <v>6.1864377767494899E-2</v>
      </c>
      <c r="I983" s="5">
        <f t="shared" si="69"/>
        <v>0.22799069469627323</v>
      </c>
      <c r="J983" s="20" t="s">
        <v>246</v>
      </c>
    </row>
    <row r="984" spans="1:10" ht="60" x14ac:dyDescent="0.25">
      <c r="A984" s="18" t="s">
        <v>152</v>
      </c>
      <c r="B984" s="2" t="s">
        <v>153</v>
      </c>
      <c r="C984" s="6" t="s">
        <v>135</v>
      </c>
      <c r="D984" s="1">
        <v>2020</v>
      </c>
      <c r="E984" s="1">
        <v>11</v>
      </c>
      <c r="F984" s="1">
        <v>69</v>
      </c>
      <c r="G984" s="5">
        <f t="shared" si="67"/>
        <v>0.15942028985507245</v>
      </c>
      <c r="H984" s="5">
        <f t="shared" si="68"/>
        <v>7.3044352256853032E-2</v>
      </c>
      <c r="I984" s="5">
        <f t="shared" si="69"/>
        <v>0.24579622745329188</v>
      </c>
      <c r="J984" s="20" t="s">
        <v>246</v>
      </c>
    </row>
    <row r="985" spans="1:10" ht="60" x14ac:dyDescent="0.25">
      <c r="A985" s="18" t="s">
        <v>152</v>
      </c>
      <c r="B985" s="2" t="s">
        <v>153</v>
      </c>
      <c r="C985" s="6" t="s">
        <v>136</v>
      </c>
      <c r="D985" s="1">
        <v>2020</v>
      </c>
      <c r="E985" s="1">
        <v>10</v>
      </c>
      <c r="F985" s="1">
        <v>69</v>
      </c>
      <c r="G985" s="5">
        <f t="shared" si="67"/>
        <v>0.14492753623188406</v>
      </c>
      <c r="H985" s="5">
        <f t="shared" si="68"/>
        <v>6.1864377767494899E-2</v>
      </c>
      <c r="I985" s="5">
        <f t="shared" si="69"/>
        <v>0.22799069469627323</v>
      </c>
      <c r="J985" s="20" t="s">
        <v>246</v>
      </c>
    </row>
    <row r="986" spans="1:10" ht="60" x14ac:dyDescent="0.25">
      <c r="A986" s="18" t="s">
        <v>156</v>
      </c>
      <c r="B986" s="2" t="s">
        <v>157</v>
      </c>
      <c r="C986" s="2" t="s">
        <v>157</v>
      </c>
      <c r="D986" s="1">
        <v>2020</v>
      </c>
      <c r="E986" s="1">
        <v>202</v>
      </c>
      <c r="F986" s="1">
        <v>240</v>
      </c>
      <c r="G986" s="5">
        <f t="shared" si="67"/>
        <v>0.84166666666666667</v>
      </c>
      <c r="H986" s="5">
        <f t="shared" si="68"/>
        <v>0.79548105583225037</v>
      </c>
      <c r="I986" s="5">
        <f t="shared" si="69"/>
        <v>0.88785227750108298</v>
      </c>
      <c r="J986" s="20" t="s">
        <v>246</v>
      </c>
    </row>
    <row r="987" spans="1:10" ht="36" x14ac:dyDescent="0.25">
      <c r="A987" s="18" t="s">
        <v>285</v>
      </c>
      <c r="B987" s="8" t="s">
        <v>286</v>
      </c>
      <c r="C987" s="8" t="s">
        <v>286</v>
      </c>
      <c r="D987" s="1">
        <v>2020</v>
      </c>
      <c r="E987" s="1"/>
      <c r="F987" s="1"/>
      <c r="G987" s="5" t="str">
        <f t="shared" si="67"/>
        <v>-</v>
      </c>
      <c r="H987" s="5" t="str">
        <f t="shared" si="68"/>
        <v>-</v>
      </c>
      <c r="I987" s="5" t="str">
        <f t="shared" si="69"/>
        <v>-</v>
      </c>
      <c r="J987" s="20" t="s">
        <v>246</v>
      </c>
    </row>
    <row r="988" spans="1:10" x14ac:dyDescent="0.25">
      <c r="A988" s="18" t="s">
        <v>287</v>
      </c>
      <c r="B988" s="8" t="s">
        <v>288</v>
      </c>
      <c r="C988" s="8" t="s">
        <v>288</v>
      </c>
      <c r="D988" s="1">
        <v>2020</v>
      </c>
      <c r="E988" s="1"/>
      <c r="F988" s="1"/>
      <c r="G988" s="5" t="str">
        <f t="shared" si="67"/>
        <v>-</v>
      </c>
      <c r="H988" s="5" t="str">
        <f t="shared" si="68"/>
        <v>-</v>
      </c>
      <c r="I988" s="5" t="str">
        <f t="shared" si="69"/>
        <v>-</v>
      </c>
      <c r="J988" s="20" t="s">
        <v>246</v>
      </c>
    </row>
    <row r="989" spans="1:10" x14ac:dyDescent="0.25">
      <c r="A989" s="18" t="s">
        <v>287</v>
      </c>
      <c r="B989" s="8" t="s">
        <v>288</v>
      </c>
      <c r="C989" s="6" t="s">
        <v>289</v>
      </c>
      <c r="D989" s="1">
        <v>2020</v>
      </c>
      <c r="E989" s="1">
        <v>1</v>
      </c>
      <c r="F989" s="1">
        <v>53</v>
      </c>
      <c r="G989" s="5">
        <f t="shared" si="67"/>
        <v>1.8867924528301886E-2</v>
      </c>
      <c r="H989" s="5">
        <f t="shared" si="68"/>
        <v>0</v>
      </c>
      <c r="I989" s="5">
        <f t="shared" si="69"/>
        <v>5.5498516634926456E-2</v>
      </c>
      <c r="J989" s="20" t="s">
        <v>246</v>
      </c>
    </row>
    <row r="990" spans="1:10" x14ac:dyDescent="0.25">
      <c r="A990" s="18" t="s">
        <v>287</v>
      </c>
      <c r="B990" s="8" t="s">
        <v>288</v>
      </c>
      <c r="C990" s="6" t="s">
        <v>290</v>
      </c>
      <c r="D990" s="1">
        <v>2020</v>
      </c>
      <c r="E990" s="1">
        <v>22</v>
      </c>
      <c r="F990" s="1">
        <v>358</v>
      </c>
      <c r="G990" s="5">
        <f t="shared" si="67"/>
        <v>6.1452513966480445E-2</v>
      </c>
      <c r="H990" s="5">
        <f t="shared" si="68"/>
        <v>3.6574683123953428E-2</v>
      </c>
      <c r="I990" s="5">
        <f t="shared" si="69"/>
        <v>8.6330344809007462E-2</v>
      </c>
      <c r="J990" s="20" t="s">
        <v>246</v>
      </c>
    </row>
    <row r="991" spans="1:10" x14ac:dyDescent="0.25">
      <c r="A991" s="18" t="s">
        <v>287</v>
      </c>
      <c r="B991" s="8" t="s">
        <v>288</v>
      </c>
      <c r="C991" s="6" t="s">
        <v>291</v>
      </c>
      <c r="D991" s="1">
        <v>2020</v>
      </c>
      <c r="E991" s="1">
        <v>23</v>
      </c>
      <c r="F991" s="1">
        <v>411</v>
      </c>
      <c r="G991" s="5">
        <f t="shared" si="67"/>
        <v>5.5961070559610707E-2</v>
      </c>
      <c r="H991" s="5">
        <f t="shared" si="68"/>
        <v>3.373958345757129E-2</v>
      </c>
      <c r="I991" s="5">
        <f t="shared" si="69"/>
        <v>7.8182557661650123E-2</v>
      </c>
      <c r="J991" s="20" t="s">
        <v>246</v>
      </c>
    </row>
    <row r="992" spans="1:10" x14ac:dyDescent="0.25">
      <c r="A992" s="18" t="s">
        <v>287</v>
      </c>
      <c r="B992" s="8" t="s">
        <v>288</v>
      </c>
      <c r="C992" s="7" t="s">
        <v>292</v>
      </c>
      <c r="D992" s="1">
        <v>2020</v>
      </c>
      <c r="E992" s="1">
        <v>1</v>
      </c>
      <c r="F992" s="1">
        <v>53</v>
      </c>
      <c r="G992" s="5">
        <f t="shared" si="67"/>
        <v>1.8867924528301886E-2</v>
      </c>
      <c r="H992" s="5">
        <f t="shared" si="68"/>
        <v>0</v>
      </c>
      <c r="I992" s="5">
        <f t="shared" si="69"/>
        <v>5.5498516634926456E-2</v>
      </c>
      <c r="J992" s="20" t="s">
        <v>246</v>
      </c>
    </row>
    <row r="993" spans="1:10" x14ac:dyDescent="0.25">
      <c r="A993" s="18" t="s">
        <v>287</v>
      </c>
      <c r="B993" s="8" t="s">
        <v>288</v>
      </c>
      <c r="C993" s="7" t="s">
        <v>293</v>
      </c>
      <c r="D993" s="1">
        <v>2020</v>
      </c>
      <c r="E993" s="1">
        <v>14</v>
      </c>
      <c r="F993" s="1">
        <v>358</v>
      </c>
      <c r="G993" s="5">
        <f t="shared" si="67"/>
        <v>3.9106145251396648E-2</v>
      </c>
      <c r="H993" s="5">
        <f t="shared" si="68"/>
        <v>1.9025633781292978E-2</v>
      </c>
      <c r="I993" s="5">
        <f t="shared" si="69"/>
        <v>5.9186656721500322E-2</v>
      </c>
      <c r="J993" s="20" t="s">
        <v>246</v>
      </c>
    </row>
    <row r="994" spans="1:10" x14ac:dyDescent="0.25">
      <c r="A994" s="18" t="s">
        <v>287</v>
      </c>
      <c r="B994" s="8" t="s">
        <v>288</v>
      </c>
      <c r="C994" s="7" t="s">
        <v>294</v>
      </c>
      <c r="D994" s="1">
        <v>2020</v>
      </c>
      <c r="E994" s="1">
        <v>15</v>
      </c>
      <c r="F994" s="1">
        <v>411</v>
      </c>
      <c r="G994" s="5">
        <f t="shared" si="67"/>
        <v>3.6496350364963501E-2</v>
      </c>
      <c r="H994" s="5">
        <f t="shared" si="68"/>
        <v>1.8366819710289969E-2</v>
      </c>
      <c r="I994" s="5">
        <f t="shared" si="69"/>
        <v>5.4625881019637029E-2</v>
      </c>
      <c r="J994" s="20" t="s">
        <v>246</v>
      </c>
    </row>
    <row r="995" spans="1:10" x14ac:dyDescent="0.25">
      <c r="A995" s="18" t="s">
        <v>287</v>
      </c>
      <c r="B995" s="8" t="s">
        <v>288</v>
      </c>
      <c r="C995" s="6" t="s">
        <v>295</v>
      </c>
      <c r="D995" s="1">
        <v>2020</v>
      </c>
      <c r="E995" s="1">
        <v>40</v>
      </c>
      <c r="F995" s="1">
        <v>53</v>
      </c>
      <c r="G995" s="5">
        <f t="shared" si="67"/>
        <v>0.75471698113207553</v>
      </c>
      <c r="H995" s="5">
        <f t="shared" si="68"/>
        <v>0.63888087803455651</v>
      </c>
      <c r="I995" s="5">
        <f t="shared" si="69"/>
        <v>0.87055308422959454</v>
      </c>
      <c r="J995" s="20" t="s">
        <v>246</v>
      </c>
    </row>
    <row r="996" spans="1:10" x14ac:dyDescent="0.25">
      <c r="A996" s="18" t="s">
        <v>287</v>
      </c>
      <c r="B996" s="8" t="s">
        <v>288</v>
      </c>
      <c r="C996" s="6" t="s">
        <v>296</v>
      </c>
      <c r="D996" s="1">
        <v>2020</v>
      </c>
      <c r="E996" s="1">
        <v>282</v>
      </c>
      <c r="F996" s="1">
        <v>358</v>
      </c>
      <c r="G996" s="5">
        <f t="shared" si="67"/>
        <v>0.78770949720670391</v>
      </c>
      <c r="H996" s="5">
        <f t="shared" si="68"/>
        <v>0.74534882124150348</v>
      </c>
      <c r="I996" s="5">
        <f t="shared" si="69"/>
        <v>0.83007017317190435</v>
      </c>
      <c r="J996" s="20" t="s">
        <v>246</v>
      </c>
    </row>
    <row r="997" spans="1:10" x14ac:dyDescent="0.25">
      <c r="A997" s="18" t="s">
        <v>287</v>
      </c>
      <c r="B997" s="8" t="s">
        <v>288</v>
      </c>
      <c r="C997" s="6" t="s">
        <v>297</v>
      </c>
      <c r="D997" s="1">
        <v>2020</v>
      </c>
      <c r="E997" s="1">
        <v>322</v>
      </c>
      <c r="F997" s="1">
        <v>411</v>
      </c>
      <c r="G997" s="5">
        <f t="shared" si="67"/>
        <v>0.78345498783454992</v>
      </c>
      <c r="H997" s="5">
        <f t="shared" si="68"/>
        <v>0.74363361045753817</v>
      </c>
      <c r="I997" s="5">
        <f t="shared" si="69"/>
        <v>0.82327636521156167</v>
      </c>
      <c r="J997" s="20" t="s">
        <v>246</v>
      </c>
    </row>
    <row r="998" spans="1:10" x14ac:dyDescent="0.25">
      <c r="A998" s="18" t="s">
        <v>287</v>
      </c>
      <c r="B998" s="8" t="s">
        <v>288</v>
      </c>
      <c r="C998" s="7" t="s">
        <v>298</v>
      </c>
      <c r="D998" s="1">
        <v>2020</v>
      </c>
      <c r="E998" s="1">
        <v>51</v>
      </c>
      <c r="F998" s="1">
        <v>53</v>
      </c>
      <c r="G998" s="5">
        <f t="shared" si="67"/>
        <v>0.96226415094339623</v>
      </c>
      <c r="H998" s="5">
        <f t="shared" si="68"/>
        <v>0.91096119924312213</v>
      </c>
      <c r="I998" s="5">
        <f t="shared" si="69"/>
        <v>1</v>
      </c>
      <c r="J998" s="20" t="s">
        <v>246</v>
      </c>
    </row>
    <row r="999" spans="1:10" x14ac:dyDescent="0.25">
      <c r="A999" s="18" t="s">
        <v>287</v>
      </c>
      <c r="B999" s="8" t="s">
        <v>288</v>
      </c>
      <c r="C999" s="7" t="s">
        <v>299</v>
      </c>
      <c r="D999" s="1">
        <v>2020</v>
      </c>
      <c r="E999" s="1">
        <v>322</v>
      </c>
      <c r="F999" s="1">
        <v>358</v>
      </c>
      <c r="G999" s="5">
        <f t="shared" si="67"/>
        <v>0.8994413407821229</v>
      </c>
      <c r="H999" s="5">
        <f t="shared" si="68"/>
        <v>0.86828756301155541</v>
      </c>
      <c r="I999" s="5">
        <f t="shared" si="69"/>
        <v>0.93059511855269039</v>
      </c>
      <c r="J999" s="20" t="s">
        <v>246</v>
      </c>
    </row>
    <row r="1000" spans="1:10" x14ac:dyDescent="0.25">
      <c r="A1000" s="18" t="s">
        <v>287</v>
      </c>
      <c r="B1000" s="8" t="s">
        <v>288</v>
      </c>
      <c r="C1000" s="7" t="s">
        <v>300</v>
      </c>
      <c r="D1000" s="1">
        <v>2020</v>
      </c>
      <c r="E1000" s="1">
        <v>373</v>
      </c>
      <c r="F1000" s="1">
        <v>411</v>
      </c>
      <c r="G1000" s="5">
        <f t="shared" si="67"/>
        <v>0.90754257907542579</v>
      </c>
      <c r="H1000" s="5">
        <f t="shared" si="68"/>
        <v>0.87953732270238139</v>
      </c>
      <c r="I1000" s="5">
        <f t="shared" si="69"/>
        <v>0.9355478354484702</v>
      </c>
      <c r="J1000" s="20" t="s">
        <v>246</v>
      </c>
    </row>
    <row r="1001" spans="1:10" ht="72" x14ac:dyDescent="0.25">
      <c r="A1001" s="18" t="s">
        <v>301</v>
      </c>
      <c r="B1001" s="2" t="s">
        <v>302</v>
      </c>
      <c r="C1001" s="2" t="s">
        <v>302</v>
      </c>
      <c r="D1001" s="1">
        <v>2020</v>
      </c>
      <c r="E1001" s="1"/>
      <c r="F1001" s="1"/>
      <c r="G1001" s="5" t="str">
        <f t="shared" si="67"/>
        <v>-</v>
      </c>
      <c r="H1001" s="5" t="str">
        <f t="shared" si="68"/>
        <v>-</v>
      </c>
      <c r="I1001" s="5" t="str">
        <f t="shared" si="69"/>
        <v>-</v>
      </c>
      <c r="J1001" s="20" t="s">
        <v>246</v>
      </c>
    </row>
    <row r="1002" spans="1:10" ht="72" x14ac:dyDescent="0.25">
      <c r="A1002" s="18" t="s">
        <v>301</v>
      </c>
      <c r="B1002" s="2" t="s">
        <v>302</v>
      </c>
      <c r="C1002" s="6" t="s">
        <v>174</v>
      </c>
      <c r="D1002" s="1">
        <v>2020</v>
      </c>
      <c r="E1002" s="1">
        <v>688</v>
      </c>
      <c r="F1002" s="1">
        <v>1328</v>
      </c>
      <c r="G1002" s="5">
        <f t="shared" si="67"/>
        <v>0.51807228915662651</v>
      </c>
      <c r="H1002" s="5">
        <f t="shared" si="68"/>
        <v>0.49119761762447861</v>
      </c>
      <c r="I1002" s="5">
        <f t="shared" si="69"/>
        <v>0.54494696068877446</v>
      </c>
      <c r="J1002" s="20" t="s">
        <v>246</v>
      </c>
    </row>
    <row r="1003" spans="1:10" ht="72" x14ac:dyDescent="0.25">
      <c r="A1003" s="18" t="s">
        <v>301</v>
      </c>
      <c r="B1003" s="2" t="s">
        <v>302</v>
      </c>
      <c r="C1003" s="6" t="s">
        <v>175</v>
      </c>
      <c r="D1003" s="1">
        <v>2020</v>
      </c>
      <c r="E1003" s="1">
        <v>3967</v>
      </c>
      <c r="F1003" s="1">
        <v>6856</v>
      </c>
      <c r="G1003" s="5">
        <f t="shared" si="67"/>
        <v>0.57861726954492421</v>
      </c>
      <c r="H1003" s="5">
        <f t="shared" si="68"/>
        <v>0.56692887859991503</v>
      </c>
      <c r="I1003" s="5">
        <f t="shared" si="69"/>
        <v>0.59030566048993338</v>
      </c>
      <c r="J1003" s="20" t="s">
        <v>246</v>
      </c>
    </row>
    <row r="1004" spans="1:10" ht="72" x14ac:dyDescent="0.25">
      <c r="A1004" s="18" t="s">
        <v>301</v>
      </c>
      <c r="B1004" s="2" t="s">
        <v>302</v>
      </c>
      <c r="C1004" s="6" t="s">
        <v>59</v>
      </c>
      <c r="D1004" s="1">
        <v>2020</v>
      </c>
      <c r="E1004" s="1">
        <v>4655</v>
      </c>
      <c r="F1004" s="1">
        <v>8184</v>
      </c>
      <c r="G1004" s="5">
        <f t="shared" si="67"/>
        <v>0.56879276637341158</v>
      </c>
      <c r="H1004" s="5">
        <f t="shared" si="68"/>
        <v>0.55806292473815866</v>
      </c>
      <c r="I1004" s="5">
        <f t="shared" si="69"/>
        <v>0.57952260800866451</v>
      </c>
      <c r="J1004" s="20" t="s">
        <v>246</v>
      </c>
    </row>
    <row r="1005" spans="1:10" ht="36" x14ac:dyDescent="0.25">
      <c r="A1005" s="18" t="s">
        <v>171</v>
      </c>
      <c r="B1005" s="2" t="s">
        <v>303</v>
      </c>
      <c r="C1005" s="2" t="s">
        <v>303</v>
      </c>
      <c r="D1005" s="1">
        <v>2020</v>
      </c>
      <c r="E1005" s="1"/>
      <c r="F1005" s="1"/>
      <c r="G1005" s="5" t="str">
        <f>IF(F1005="","-",1-E1005/F1005)</f>
        <v>-</v>
      </c>
      <c r="H1005" s="5" t="str">
        <f t="shared" si="68"/>
        <v>-</v>
      </c>
      <c r="I1005" s="5" t="str">
        <f t="shared" si="69"/>
        <v>-</v>
      </c>
      <c r="J1005" s="20" t="s">
        <v>246</v>
      </c>
    </row>
    <row r="1006" spans="1:10" ht="36" x14ac:dyDescent="0.25">
      <c r="A1006" s="18" t="s">
        <v>171</v>
      </c>
      <c r="B1006" s="2" t="s">
        <v>303</v>
      </c>
      <c r="C1006" s="6" t="s">
        <v>173</v>
      </c>
      <c r="D1006" s="1">
        <v>2020</v>
      </c>
      <c r="E1006" s="1">
        <v>0</v>
      </c>
      <c r="F1006" s="1">
        <v>0</v>
      </c>
      <c r="G1006" s="5">
        <v>0</v>
      </c>
      <c r="H1006" s="5">
        <v>0</v>
      </c>
      <c r="I1006" s="5">
        <v>0</v>
      </c>
      <c r="J1006" s="20" t="s">
        <v>246</v>
      </c>
    </row>
    <row r="1007" spans="1:10" ht="36" x14ac:dyDescent="0.25">
      <c r="A1007" s="18" t="s">
        <v>171</v>
      </c>
      <c r="B1007" s="2" t="s">
        <v>303</v>
      </c>
      <c r="C1007" s="6" t="s">
        <v>174</v>
      </c>
      <c r="D1007" s="1">
        <v>2020</v>
      </c>
      <c r="E1007" s="1">
        <v>47</v>
      </c>
      <c r="F1007" s="1">
        <v>134</v>
      </c>
      <c r="G1007" s="5">
        <f t="shared" ref="G1007:G1009" si="70">IF(F1007="","-",1-E1007/F1007)</f>
        <v>0.64925373134328357</v>
      </c>
      <c r="H1007" s="5">
        <f t="shared" si="68"/>
        <v>0.56845446282613232</v>
      </c>
      <c r="I1007" s="5">
        <f t="shared" si="69"/>
        <v>0.73005299986043481</v>
      </c>
      <c r="J1007" s="20" t="s">
        <v>246</v>
      </c>
    </row>
    <row r="1008" spans="1:10" ht="36" x14ac:dyDescent="0.25">
      <c r="A1008" s="18" t="s">
        <v>171</v>
      </c>
      <c r="B1008" s="2" t="s">
        <v>303</v>
      </c>
      <c r="C1008" s="6" t="s">
        <v>175</v>
      </c>
      <c r="D1008" s="1">
        <v>2020</v>
      </c>
      <c r="E1008" s="1">
        <v>262</v>
      </c>
      <c r="F1008" s="1">
        <v>779</v>
      </c>
      <c r="G1008" s="5">
        <f t="shared" si="70"/>
        <v>0.66367137355584083</v>
      </c>
      <c r="H1008" s="5">
        <f t="shared" si="68"/>
        <v>0.6304937097506893</v>
      </c>
      <c r="I1008" s="5">
        <f t="shared" si="69"/>
        <v>0.69684903736099235</v>
      </c>
      <c r="J1008" s="20" t="s">
        <v>246</v>
      </c>
    </row>
    <row r="1009" spans="1:10" ht="36" x14ac:dyDescent="0.25">
      <c r="A1009" s="18" t="s">
        <v>171</v>
      </c>
      <c r="B1009" s="2" t="s">
        <v>303</v>
      </c>
      <c r="C1009" s="6" t="s">
        <v>59</v>
      </c>
      <c r="D1009" s="1">
        <v>2020</v>
      </c>
      <c r="E1009" s="1">
        <v>309</v>
      </c>
      <c r="F1009" s="1">
        <v>913</v>
      </c>
      <c r="G1009" s="5">
        <f t="shared" si="70"/>
        <v>0.66155531215772179</v>
      </c>
      <c r="H1009" s="5">
        <f t="shared" si="68"/>
        <v>0.63086172735279011</v>
      </c>
      <c r="I1009" s="5">
        <f t="shared" si="69"/>
        <v>0.69224889696265346</v>
      </c>
      <c r="J1009" s="20" t="s">
        <v>246</v>
      </c>
    </row>
    <row r="1010" spans="1:10" ht="36" x14ac:dyDescent="0.25">
      <c r="A1010" s="18" t="s">
        <v>304</v>
      </c>
      <c r="B1010" s="2" t="s">
        <v>305</v>
      </c>
      <c r="C1010" s="2" t="s">
        <v>305</v>
      </c>
      <c r="D1010" s="1">
        <v>2020</v>
      </c>
      <c r="E1010" s="1">
        <v>4341</v>
      </c>
      <c r="F1010" s="1">
        <v>14953</v>
      </c>
      <c r="G1010" s="5">
        <f t="shared" si="67"/>
        <v>0.29030963686216815</v>
      </c>
      <c r="H1010" s="5">
        <f t="shared" si="68"/>
        <v>0.28303423335714528</v>
      </c>
      <c r="I1010" s="5">
        <f t="shared" si="69"/>
        <v>0.29758504036719102</v>
      </c>
      <c r="J1010" s="20" t="s">
        <v>246</v>
      </c>
    </row>
    <row r="1011" spans="1:10" ht="36" x14ac:dyDescent="0.25">
      <c r="A1011" s="18" t="s">
        <v>176</v>
      </c>
      <c r="B1011" s="2" t="s">
        <v>177</v>
      </c>
      <c r="C1011" s="2" t="s">
        <v>177</v>
      </c>
      <c r="D1011" s="1">
        <v>2020</v>
      </c>
      <c r="E1011" s="1"/>
      <c r="F1011" s="1"/>
      <c r="G1011" s="5" t="str">
        <f>IF(F1011="","-",1-E1011/F1011)</f>
        <v>-</v>
      </c>
      <c r="H1011" s="5" t="str">
        <f t="shared" si="68"/>
        <v>-</v>
      </c>
      <c r="I1011" s="5" t="str">
        <f t="shared" si="69"/>
        <v>-</v>
      </c>
      <c r="J1011" s="20" t="s">
        <v>246</v>
      </c>
    </row>
    <row r="1012" spans="1:10" ht="36" x14ac:dyDescent="0.25">
      <c r="A1012" s="18" t="s">
        <v>176</v>
      </c>
      <c r="B1012" s="2" t="s">
        <v>177</v>
      </c>
      <c r="C1012" s="6" t="s">
        <v>173</v>
      </c>
      <c r="D1012" s="1">
        <v>2020</v>
      </c>
      <c r="E1012" s="1">
        <v>0</v>
      </c>
      <c r="F1012" s="1">
        <v>0</v>
      </c>
      <c r="G1012" s="5">
        <v>0</v>
      </c>
      <c r="H1012" s="5">
        <v>0</v>
      </c>
      <c r="I1012" s="5">
        <v>0</v>
      </c>
      <c r="J1012" s="20" t="s">
        <v>246</v>
      </c>
    </row>
    <row r="1013" spans="1:10" ht="36" x14ac:dyDescent="0.25">
      <c r="A1013" s="18" t="s">
        <v>176</v>
      </c>
      <c r="B1013" s="2" t="s">
        <v>177</v>
      </c>
      <c r="C1013" s="6" t="s">
        <v>174</v>
      </c>
      <c r="D1013" s="1">
        <v>2020</v>
      </c>
      <c r="E1013" s="1">
        <v>48</v>
      </c>
      <c r="F1013" s="1">
        <v>69</v>
      </c>
      <c r="G1013" s="5">
        <f t="shared" ref="G1013:G1015" si="71">IF(F1013="","-",1-E1013/F1013)</f>
        <v>0.30434782608695654</v>
      </c>
      <c r="H1013" s="5">
        <f t="shared" si="68"/>
        <v>0.19577711023909672</v>
      </c>
      <c r="I1013" s="5">
        <f t="shared" si="69"/>
        <v>0.41291854193481636</v>
      </c>
      <c r="J1013" s="20" t="s">
        <v>246</v>
      </c>
    </row>
    <row r="1014" spans="1:10" ht="36" x14ac:dyDescent="0.25">
      <c r="A1014" s="18" t="s">
        <v>176</v>
      </c>
      <c r="B1014" s="2" t="s">
        <v>177</v>
      </c>
      <c r="C1014" s="6" t="s">
        <v>175</v>
      </c>
      <c r="D1014" s="1">
        <v>2020</v>
      </c>
      <c r="E1014" s="1">
        <v>344</v>
      </c>
      <c r="F1014" s="1">
        <v>505</v>
      </c>
      <c r="G1014" s="5">
        <f t="shared" si="71"/>
        <v>0.31881188118811876</v>
      </c>
      <c r="H1014" s="5">
        <f t="shared" si="68"/>
        <v>0.27816650350115896</v>
      </c>
      <c r="I1014" s="5">
        <f t="shared" si="69"/>
        <v>0.35945725887507857</v>
      </c>
      <c r="J1014" s="20" t="s">
        <v>246</v>
      </c>
    </row>
    <row r="1015" spans="1:10" ht="36" x14ac:dyDescent="0.25">
      <c r="A1015" s="18" t="s">
        <v>176</v>
      </c>
      <c r="B1015" s="2" t="s">
        <v>177</v>
      </c>
      <c r="C1015" s="6" t="s">
        <v>59</v>
      </c>
      <c r="D1015" s="1">
        <v>2020</v>
      </c>
      <c r="E1015" s="1">
        <v>392</v>
      </c>
      <c r="F1015" s="1">
        <v>574</v>
      </c>
      <c r="G1015" s="5">
        <f t="shared" si="71"/>
        <v>0.31707317073170727</v>
      </c>
      <c r="H1015" s="5">
        <f t="shared" si="68"/>
        <v>0.27900456594177692</v>
      </c>
      <c r="I1015" s="5">
        <f t="shared" si="69"/>
        <v>0.35514177552163761</v>
      </c>
      <c r="J1015" s="20" t="s">
        <v>246</v>
      </c>
    </row>
    <row r="1016" spans="1:10" ht="36" x14ac:dyDescent="0.25">
      <c r="A1016" s="18" t="s">
        <v>306</v>
      </c>
      <c r="B1016" s="2" t="s">
        <v>307</v>
      </c>
      <c r="C1016" s="2" t="s">
        <v>307</v>
      </c>
      <c r="D1016" s="1">
        <v>2020</v>
      </c>
      <c r="E1016" s="1"/>
      <c r="F1016" s="1"/>
      <c r="G1016" s="5" t="str">
        <f t="shared" ref="G1016:G1066" si="72">IF(F1016="","-",E1016/F1016)</f>
        <v>-</v>
      </c>
      <c r="H1016" s="5" t="str">
        <f t="shared" si="68"/>
        <v>-</v>
      </c>
      <c r="I1016" s="5" t="str">
        <f t="shared" si="69"/>
        <v>-</v>
      </c>
      <c r="J1016" s="20" t="s">
        <v>246</v>
      </c>
    </row>
    <row r="1017" spans="1:10" ht="36" x14ac:dyDescent="0.25">
      <c r="A1017" s="18" t="s">
        <v>306</v>
      </c>
      <c r="B1017" s="2" t="s">
        <v>307</v>
      </c>
      <c r="C1017" s="7" t="s">
        <v>308</v>
      </c>
      <c r="D1017" s="1">
        <v>2020</v>
      </c>
      <c r="E1017" s="1">
        <v>1271</v>
      </c>
      <c r="F1017" s="1">
        <v>3957</v>
      </c>
      <c r="G1017" s="5">
        <f t="shared" si="72"/>
        <v>0.32120293151377305</v>
      </c>
      <c r="H1017" s="5">
        <f t="shared" si="68"/>
        <v>0.30665394385787426</v>
      </c>
      <c r="I1017" s="5">
        <f t="shared" si="69"/>
        <v>0.33575191916967184</v>
      </c>
      <c r="J1017" s="20" t="s">
        <v>246</v>
      </c>
    </row>
    <row r="1018" spans="1:10" ht="36" x14ac:dyDescent="0.25">
      <c r="A1018" s="18" t="s">
        <v>306</v>
      </c>
      <c r="B1018" s="2" t="s">
        <v>307</v>
      </c>
      <c r="C1018" s="7" t="s">
        <v>309</v>
      </c>
      <c r="D1018" s="1">
        <v>2020</v>
      </c>
      <c r="E1018" s="1">
        <v>1395</v>
      </c>
      <c r="F1018" s="1">
        <v>3862</v>
      </c>
      <c r="G1018" s="5">
        <f t="shared" si="72"/>
        <v>0.36121180735370273</v>
      </c>
      <c r="H1018" s="5">
        <f t="shared" si="68"/>
        <v>0.34606192202090835</v>
      </c>
      <c r="I1018" s="5">
        <f t="shared" si="69"/>
        <v>0.37636169268649711</v>
      </c>
      <c r="J1018" s="20" t="s">
        <v>246</v>
      </c>
    </row>
    <row r="1019" spans="1:10" ht="36" x14ac:dyDescent="0.25">
      <c r="A1019" s="18" t="s">
        <v>306</v>
      </c>
      <c r="B1019" s="2" t="s">
        <v>307</v>
      </c>
      <c r="C1019" s="7" t="s">
        <v>310</v>
      </c>
      <c r="D1019" s="1">
        <v>2020</v>
      </c>
      <c r="E1019" s="1">
        <v>97</v>
      </c>
      <c r="F1019" s="1">
        <v>1482</v>
      </c>
      <c r="G1019" s="5">
        <f t="shared" si="72"/>
        <v>6.5452091767881235E-2</v>
      </c>
      <c r="H1019" s="5">
        <f t="shared" si="68"/>
        <v>5.2860097430151326E-2</v>
      </c>
      <c r="I1019" s="5">
        <f t="shared" si="69"/>
        <v>7.8044086105611143E-2</v>
      </c>
      <c r="J1019" s="20" t="s">
        <v>246</v>
      </c>
    </row>
    <row r="1020" spans="1:10" ht="36" x14ac:dyDescent="0.25">
      <c r="A1020" s="18" t="s">
        <v>306</v>
      </c>
      <c r="B1020" s="2" t="s">
        <v>307</v>
      </c>
      <c r="C1020" s="7" t="s">
        <v>59</v>
      </c>
      <c r="D1020" s="1">
        <v>2020</v>
      </c>
      <c r="E1020" s="1">
        <v>2763</v>
      </c>
      <c r="F1020" s="1">
        <v>9301</v>
      </c>
      <c r="G1020" s="5">
        <f t="shared" si="72"/>
        <v>0.29706483173852272</v>
      </c>
      <c r="H1020" s="5">
        <f t="shared" ref="H1020:H1066" si="73">IFERROR(IF($G1020-1.96*SQRT($G1020*(1-$G1020)/$F1020)&lt;0,0,$G1020-1.96*SQRT($G1020*(1-$G1020)/$F1020)),"-")</f>
        <v>0.28777785184326993</v>
      </c>
      <c r="I1020" s="5">
        <f t="shared" ref="I1020:I1066" si="74">IFERROR(IF($G1020+1.96*SQRT($G1020*(1-$G1020)/$F1020)&gt;1,1,$G1020+1.96*SQRT($G1020*(1-$G1020)/$F1020)),"-")</f>
        <v>0.30635181163377551</v>
      </c>
      <c r="J1020" s="20" t="s">
        <v>246</v>
      </c>
    </row>
    <row r="1021" spans="1:10" ht="36" x14ac:dyDescent="0.25">
      <c r="A1021" s="18" t="s">
        <v>311</v>
      </c>
      <c r="B1021" s="8" t="s">
        <v>312</v>
      </c>
      <c r="C1021" s="8" t="s">
        <v>312</v>
      </c>
      <c r="D1021" s="1">
        <v>2020</v>
      </c>
      <c r="E1021" s="1"/>
      <c r="F1021" s="1"/>
      <c r="G1021" s="5" t="str">
        <f t="shared" si="72"/>
        <v>-</v>
      </c>
      <c r="H1021" s="5" t="str">
        <f t="shared" si="73"/>
        <v>-</v>
      </c>
      <c r="I1021" s="5" t="str">
        <f t="shared" si="74"/>
        <v>-</v>
      </c>
      <c r="J1021" s="20" t="s">
        <v>246</v>
      </c>
    </row>
    <row r="1022" spans="1:10" ht="36" x14ac:dyDescent="0.25">
      <c r="A1022" s="18" t="s">
        <v>311</v>
      </c>
      <c r="B1022" s="8" t="s">
        <v>312</v>
      </c>
      <c r="C1022" s="7" t="s">
        <v>313</v>
      </c>
      <c r="D1022" s="1">
        <v>2020</v>
      </c>
      <c r="E1022" s="1">
        <v>5777</v>
      </c>
      <c r="F1022" s="1">
        <v>51516</v>
      </c>
      <c r="G1022" s="5">
        <f t="shared" si="72"/>
        <v>0.11213991769547325</v>
      </c>
      <c r="H1022" s="5">
        <f t="shared" si="73"/>
        <v>0.10941510040795795</v>
      </c>
      <c r="I1022" s="5">
        <f t="shared" si="74"/>
        <v>0.11486473498298856</v>
      </c>
      <c r="J1022" s="20" t="s">
        <v>246</v>
      </c>
    </row>
    <row r="1023" spans="1:10" ht="36" x14ac:dyDescent="0.25">
      <c r="A1023" s="18" t="s">
        <v>311</v>
      </c>
      <c r="B1023" s="8" t="s">
        <v>312</v>
      </c>
      <c r="C1023" s="7" t="s">
        <v>314</v>
      </c>
      <c r="D1023" s="1">
        <v>2020</v>
      </c>
      <c r="E1023" s="1">
        <v>1983</v>
      </c>
      <c r="F1023" s="1">
        <v>51516</v>
      </c>
      <c r="G1023" s="5">
        <f t="shared" si="72"/>
        <v>3.8492895411134403E-2</v>
      </c>
      <c r="H1023" s="5">
        <f t="shared" si="73"/>
        <v>3.6831582108046462E-2</v>
      </c>
      <c r="I1023" s="5">
        <f t="shared" si="74"/>
        <v>4.0154208714222345E-2</v>
      </c>
      <c r="J1023" s="20" t="s">
        <v>246</v>
      </c>
    </row>
    <row r="1024" spans="1:10" ht="36" x14ac:dyDescent="0.25">
      <c r="A1024" s="18" t="s">
        <v>311</v>
      </c>
      <c r="B1024" s="8" t="s">
        <v>312</v>
      </c>
      <c r="C1024" s="7" t="s">
        <v>59</v>
      </c>
      <c r="D1024" s="1">
        <v>2020</v>
      </c>
      <c r="E1024" s="1">
        <v>7358</v>
      </c>
      <c r="F1024" s="1">
        <v>51516</v>
      </c>
      <c r="G1024" s="5">
        <f t="shared" si="72"/>
        <v>0.14282941222144577</v>
      </c>
      <c r="H1024" s="5">
        <f t="shared" si="73"/>
        <v>0.13980787840688336</v>
      </c>
      <c r="I1024" s="5">
        <f t="shared" si="74"/>
        <v>0.14585094603600818</v>
      </c>
      <c r="J1024" s="20" t="s">
        <v>246</v>
      </c>
    </row>
    <row r="1025" spans="1:10" ht="24" x14ac:dyDescent="0.25">
      <c r="A1025" s="18" t="s">
        <v>180</v>
      </c>
      <c r="B1025" s="2" t="s">
        <v>315</v>
      </c>
      <c r="C1025" s="2" t="s">
        <v>315</v>
      </c>
      <c r="D1025" s="1">
        <v>2020</v>
      </c>
      <c r="E1025" s="1">
        <v>344</v>
      </c>
      <c r="F1025" s="1">
        <v>7061</v>
      </c>
      <c r="G1025" s="5">
        <f t="shared" si="72"/>
        <v>4.8718311853845064E-2</v>
      </c>
      <c r="H1025" s="5">
        <f t="shared" si="73"/>
        <v>4.3696925366487456E-2</v>
      </c>
      <c r="I1025" s="5">
        <f t="shared" si="74"/>
        <v>5.3739698341202673E-2</v>
      </c>
      <c r="J1025" s="20" t="s">
        <v>246</v>
      </c>
    </row>
    <row r="1026" spans="1:10" ht="24" x14ac:dyDescent="0.25">
      <c r="A1026" s="18" t="s">
        <v>182</v>
      </c>
      <c r="B1026" s="2" t="s">
        <v>316</v>
      </c>
      <c r="C1026" s="2" t="s">
        <v>316</v>
      </c>
      <c r="D1026" s="1">
        <v>2020</v>
      </c>
      <c r="E1026" s="1"/>
      <c r="F1026" s="1"/>
      <c r="G1026" s="5" t="str">
        <f>IF(F1026="","-",E1026/F1026)</f>
        <v>-</v>
      </c>
      <c r="H1026" s="5" t="str">
        <f>IFERROR(IF($G1026-1.96*SQRT($G1026*(1-$G1026)/$F1026)&lt;0,0,$G1026-1.96*SQRT($G1026*(1-$G1026)/$F1026)),"-")</f>
        <v>-</v>
      </c>
      <c r="I1026" s="5" t="str">
        <f>IFERROR(IF($G1026+1.96*SQRT($G1026*(1-$G1026)/$F1026)&gt;1,1,$G1026+1.96*SQRT($G1026*(1-$G1026)/$F1026)),"-")</f>
        <v>-</v>
      </c>
      <c r="J1026" s="20" t="s">
        <v>246</v>
      </c>
    </row>
    <row r="1027" spans="1:10" ht="24" x14ac:dyDescent="0.25">
      <c r="A1027" s="18" t="s">
        <v>182</v>
      </c>
      <c r="B1027" s="2" t="s">
        <v>316</v>
      </c>
      <c r="C1027" s="6" t="s">
        <v>184</v>
      </c>
      <c r="D1027" s="1">
        <v>2020</v>
      </c>
      <c r="E1027" s="1">
        <v>518</v>
      </c>
      <c r="F1027" s="1">
        <v>8332</v>
      </c>
      <c r="G1027" s="5">
        <f>IF(F1027="","-",E1027/F1027)</f>
        <v>6.2169947191550647E-2</v>
      </c>
      <c r="H1027" s="5">
        <f>IFERROR(IF($G1027-1.96*SQRT($G1027*(1-$G1027)/$F1027)&lt;0,0,$G1027-1.96*SQRT($G1027*(1-$G1027)/$F1027)),"-")</f>
        <v>5.6985126247720549E-2</v>
      </c>
      <c r="I1027" s="5">
        <f>IFERROR(IF($G1027+1.96*SQRT($G1027*(1-$G1027)/$F1027)&gt;1,1,$G1027+1.96*SQRT($G1027*(1-$G1027)/$F1027)),"-")</f>
        <v>6.7354768135380744E-2</v>
      </c>
      <c r="J1027" s="20" t="s">
        <v>246</v>
      </c>
    </row>
    <row r="1028" spans="1:10" ht="24" x14ac:dyDescent="0.25">
      <c r="A1028" s="18" t="s">
        <v>182</v>
      </c>
      <c r="B1028" s="2" t="s">
        <v>316</v>
      </c>
      <c r="C1028" s="6" t="s">
        <v>185</v>
      </c>
      <c r="D1028" s="1">
        <v>2020</v>
      </c>
      <c r="E1028" s="1">
        <v>123</v>
      </c>
      <c r="F1028" s="1">
        <v>8332</v>
      </c>
      <c r="G1028" s="5">
        <f>IF(F1028="","-",E1028/F1028)</f>
        <v>1.4762361977916466E-2</v>
      </c>
      <c r="H1028" s="5">
        <f>IFERROR(IF($G1028-1.96*SQRT($G1028*(1-$G1028)/$F1028)&lt;0,0,$G1028-1.96*SQRT($G1028*(1-$G1028)/$F1028)),"-")</f>
        <v>1.2172778813152478E-2</v>
      </c>
      <c r="I1028" s="5">
        <f>IFERROR(IF($G1028+1.96*SQRT($G1028*(1-$G1028)/$F1028)&gt;1,1,$G1028+1.96*SQRT($G1028*(1-$G1028)/$F1028)),"-")</f>
        <v>1.7351945142680455E-2</v>
      </c>
      <c r="J1028" s="20" t="s">
        <v>246</v>
      </c>
    </row>
    <row r="1029" spans="1:10" ht="24" x14ac:dyDescent="0.25">
      <c r="A1029" s="18" t="s">
        <v>182</v>
      </c>
      <c r="B1029" s="2" t="s">
        <v>316</v>
      </c>
      <c r="C1029" s="6" t="s">
        <v>186</v>
      </c>
      <c r="D1029" s="1">
        <v>2020</v>
      </c>
      <c r="E1029" s="1">
        <v>44</v>
      </c>
      <c r="F1029" s="1">
        <v>8332</v>
      </c>
      <c r="G1029" s="5">
        <f>IF(F1029="","-",E1029/F1029)</f>
        <v>5.2808449351896304E-3</v>
      </c>
      <c r="H1029" s="5">
        <f>IFERROR(IF($G1029-1.96*SQRT($G1029*(1-$G1029)/$F1029)&lt;0,0,$G1029-1.96*SQRT($G1029*(1-$G1029)/$F1029)),"-")</f>
        <v>3.7245805139280832E-3</v>
      </c>
      <c r="I1029" s="5">
        <f>IFERROR(IF($G1029+1.96*SQRT($G1029*(1-$G1029)/$F1029)&gt;1,1,$G1029+1.96*SQRT($G1029*(1-$G1029)/$F1029)),"-")</f>
        <v>6.8371093564511777E-3</v>
      </c>
      <c r="J1029" s="20" t="s">
        <v>246</v>
      </c>
    </row>
    <row r="1030" spans="1:10" ht="24" x14ac:dyDescent="0.25">
      <c r="A1030" s="18" t="s">
        <v>187</v>
      </c>
      <c r="B1030" s="10" t="s">
        <v>188</v>
      </c>
      <c r="C1030" s="10" t="s">
        <v>188</v>
      </c>
      <c r="D1030" s="1">
        <v>2020</v>
      </c>
      <c r="E1030" s="1"/>
      <c r="F1030" s="1"/>
      <c r="G1030" s="5" t="str">
        <f t="shared" si="72"/>
        <v>-</v>
      </c>
      <c r="H1030" s="5" t="str">
        <f t="shared" si="73"/>
        <v>-</v>
      </c>
      <c r="I1030" s="5" t="str">
        <f t="shared" si="74"/>
        <v>-</v>
      </c>
      <c r="J1030" s="20" t="s">
        <v>246</v>
      </c>
    </row>
    <row r="1031" spans="1:10" ht="24" x14ac:dyDescent="0.25">
      <c r="A1031" s="18" t="s">
        <v>187</v>
      </c>
      <c r="B1031" s="10" t="s">
        <v>188</v>
      </c>
      <c r="C1031" s="6" t="s">
        <v>189</v>
      </c>
      <c r="D1031" s="1">
        <v>2020</v>
      </c>
      <c r="E1031" s="1">
        <v>172</v>
      </c>
      <c r="F1031" s="1">
        <v>1084</v>
      </c>
      <c r="G1031" s="5">
        <f t="shared" si="72"/>
        <v>0.15867158671586715</v>
      </c>
      <c r="H1031" s="5">
        <f t="shared" si="73"/>
        <v>0.13692085905452256</v>
      </c>
      <c r="I1031" s="5">
        <f t="shared" si="74"/>
        <v>0.18042231437721173</v>
      </c>
      <c r="J1031" s="20" t="s">
        <v>246</v>
      </c>
    </row>
    <row r="1032" spans="1:10" ht="24" x14ac:dyDescent="0.25">
      <c r="A1032" s="18" t="s">
        <v>187</v>
      </c>
      <c r="B1032" s="10" t="s">
        <v>188</v>
      </c>
      <c r="C1032" s="6" t="s">
        <v>190</v>
      </c>
      <c r="D1032" s="1">
        <v>2020</v>
      </c>
      <c r="E1032" s="1">
        <v>96</v>
      </c>
      <c r="F1032" s="1">
        <v>1084</v>
      </c>
      <c r="G1032" s="5">
        <f t="shared" si="72"/>
        <v>8.8560885608856083E-2</v>
      </c>
      <c r="H1032" s="5">
        <f t="shared" si="73"/>
        <v>7.164766799057215E-2</v>
      </c>
      <c r="I1032" s="5">
        <f t="shared" si="74"/>
        <v>0.10547410322714001</v>
      </c>
      <c r="J1032" s="20" t="s">
        <v>246</v>
      </c>
    </row>
    <row r="1033" spans="1:10" ht="24" x14ac:dyDescent="0.25">
      <c r="A1033" s="18" t="s">
        <v>187</v>
      </c>
      <c r="B1033" s="10" t="s">
        <v>188</v>
      </c>
      <c r="C1033" s="6" t="s">
        <v>191</v>
      </c>
      <c r="D1033" s="1">
        <v>2020</v>
      </c>
      <c r="E1033" s="1">
        <v>956</v>
      </c>
      <c r="F1033" s="1">
        <v>6989</v>
      </c>
      <c r="G1033" s="5">
        <f t="shared" si="72"/>
        <v>0.13678637859493489</v>
      </c>
      <c r="H1033" s="5">
        <f t="shared" si="73"/>
        <v>0.12873019936838076</v>
      </c>
      <c r="I1033" s="5">
        <f t="shared" si="74"/>
        <v>0.14484255782148903</v>
      </c>
      <c r="J1033" s="20" t="s">
        <v>246</v>
      </c>
    </row>
    <row r="1034" spans="1:10" ht="24" x14ac:dyDescent="0.25">
      <c r="A1034" s="18" t="s">
        <v>187</v>
      </c>
      <c r="B1034" s="10" t="s">
        <v>188</v>
      </c>
      <c r="C1034" s="6" t="s">
        <v>192</v>
      </c>
      <c r="D1034" s="1">
        <v>2020</v>
      </c>
      <c r="E1034" s="1">
        <v>432</v>
      </c>
      <c r="F1034" s="1">
        <v>6989</v>
      </c>
      <c r="G1034" s="5">
        <f t="shared" si="72"/>
        <v>6.1811417942481045E-2</v>
      </c>
      <c r="H1034" s="5">
        <f t="shared" si="73"/>
        <v>5.6165585618109276E-2</v>
      </c>
      <c r="I1034" s="5">
        <f t="shared" si="74"/>
        <v>6.7457250266852814E-2</v>
      </c>
      <c r="J1034" s="20" t="s">
        <v>246</v>
      </c>
    </row>
    <row r="1035" spans="1:10" ht="24" x14ac:dyDescent="0.25">
      <c r="A1035" s="18" t="s">
        <v>187</v>
      </c>
      <c r="B1035" s="10" t="s">
        <v>188</v>
      </c>
      <c r="C1035" s="6" t="s">
        <v>193</v>
      </c>
      <c r="D1035" s="1">
        <v>2020</v>
      </c>
      <c r="E1035" s="1">
        <v>1128</v>
      </c>
      <c r="F1035" s="1">
        <v>8073</v>
      </c>
      <c r="G1035" s="5">
        <f t="shared" si="72"/>
        <v>0.13972500929022669</v>
      </c>
      <c r="H1035" s="5">
        <f t="shared" si="73"/>
        <v>0.13216200550962293</v>
      </c>
      <c r="I1035" s="5">
        <f t="shared" si="74"/>
        <v>0.14728801307083045</v>
      </c>
      <c r="J1035" s="20" t="s">
        <v>246</v>
      </c>
    </row>
    <row r="1036" spans="1:10" ht="24" x14ac:dyDescent="0.25">
      <c r="A1036" s="18" t="s">
        <v>187</v>
      </c>
      <c r="B1036" s="10" t="s">
        <v>188</v>
      </c>
      <c r="C1036" s="6" t="s">
        <v>194</v>
      </c>
      <c r="D1036" s="1">
        <v>2020</v>
      </c>
      <c r="E1036" s="1">
        <v>528</v>
      </c>
      <c r="F1036" s="1">
        <v>8073</v>
      </c>
      <c r="G1036" s="5">
        <f t="shared" si="72"/>
        <v>6.5403195837978448E-2</v>
      </c>
      <c r="H1036" s="5">
        <f t="shared" si="73"/>
        <v>6.0009949888752245E-2</v>
      </c>
      <c r="I1036" s="5">
        <f t="shared" si="74"/>
        <v>7.079644178720465E-2</v>
      </c>
      <c r="J1036" s="20" t="s">
        <v>246</v>
      </c>
    </row>
    <row r="1037" spans="1:10" ht="36" x14ac:dyDescent="0.25">
      <c r="A1037" s="18" t="s">
        <v>195</v>
      </c>
      <c r="B1037" s="2" t="s">
        <v>196</v>
      </c>
      <c r="C1037" s="2" t="s">
        <v>196</v>
      </c>
      <c r="D1037" s="1">
        <v>2020</v>
      </c>
      <c r="E1037" s="1"/>
      <c r="F1037" s="1"/>
      <c r="G1037" s="5" t="str">
        <f t="shared" si="72"/>
        <v>-</v>
      </c>
      <c r="H1037" s="5" t="str">
        <f t="shared" si="73"/>
        <v>-</v>
      </c>
      <c r="I1037" s="5" t="str">
        <f t="shared" si="74"/>
        <v>-</v>
      </c>
      <c r="J1037" s="20" t="s">
        <v>246</v>
      </c>
    </row>
    <row r="1038" spans="1:10" ht="36" x14ac:dyDescent="0.25">
      <c r="A1038" s="18" t="s">
        <v>195</v>
      </c>
      <c r="B1038" s="2" t="s">
        <v>196</v>
      </c>
      <c r="C1038" s="6" t="s">
        <v>197</v>
      </c>
      <c r="D1038" s="1">
        <v>2020</v>
      </c>
      <c r="E1038" s="1">
        <v>621</v>
      </c>
      <c r="F1038" s="1">
        <v>713</v>
      </c>
      <c r="G1038" s="5">
        <f t="shared" si="72"/>
        <v>0.87096774193548387</v>
      </c>
      <c r="H1038" s="5">
        <f t="shared" si="73"/>
        <v>0.84636058209310905</v>
      </c>
      <c r="I1038" s="5">
        <f t="shared" si="74"/>
        <v>0.8955749017778587</v>
      </c>
      <c r="J1038" s="20" t="s">
        <v>246</v>
      </c>
    </row>
    <row r="1039" spans="1:10" ht="36" x14ac:dyDescent="0.25">
      <c r="A1039" s="18" t="s">
        <v>195</v>
      </c>
      <c r="B1039" s="2" t="s">
        <v>196</v>
      </c>
      <c r="C1039" s="6" t="s">
        <v>198</v>
      </c>
      <c r="D1039" s="1">
        <v>2020</v>
      </c>
      <c r="E1039" s="1">
        <v>5317</v>
      </c>
      <c r="F1039" s="1">
        <v>5620</v>
      </c>
      <c r="G1039" s="5">
        <f t="shared" si="72"/>
        <v>0.94608540925266904</v>
      </c>
      <c r="H1039" s="5">
        <f t="shared" si="73"/>
        <v>0.94018059497528172</v>
      </c>
      <c r="I1039" s="5">
        <f t="shared" si="74"/>
        <v>0.95199022353005636</v>
      </c>
      <c r="J1039" s="20" t="s">
        <v>246</v>
      </c>
    </row>
    <row r="1040" spans="1:10" ht="36" x14ac:dyDescent="0.25">
      <c r="A1040" s="18" t="s">
        <v>195</v>
      </c>
      <c r="B1040" s="2" t="s">
        <v>196</v>
      </c>
      <c r="C1040" s="6" t="s">
        <v>64</v>
      </c>
      <c r="D1040" s="1">
        <v>2020</v>
      </c>
      <c r="E1040" s="1">
        <v>57688</v>
      </c>
      <c r="F1040" s="1">
        <v>60190</v>
      </c>
      <c r="G1040" s="5">
        <f t="shared" si="72"/>
        <v>0.95843163316165481</v>
      </c>
      <c r="H1040" s="5">
        <f t="shared" si="73"/>
        <v>0.95683701777506625</v>
      </c>
      <c r="I1040" s="5">
        <f t="shared" si="74"/>
        <v>0.96002624854824337</v>
      </c>
      <c r="J1040" s="20" t="s">
        <v>246</v>
      </c>
    </row>
    <row r="1041" spans="1:10" ht="36" x14ac:dyDescent="0.25">
      <c r="A1041" s="18" t="s">
        <v>195</v>
      </c>
      <c r="B1041" s="2" t="s">
        <v>196</v>
      </c>
      <c r="C1041" s="6" t="s">
        <v>59</v>
      </c>
      <c r="D1041" s="1">
        <v>2020</v>
      </c>
      <c r="E1041" s="1">
        <v>63626</v>
      </c>
      <c r="F1041" s="1">
        <v>66523</v>
      </c>
      <c r="G1041" s="5">
        <f t="shared" si="72"/>
        <v>0.95645115223306221</v>
      </c>
      <c r="H1041" s="5">
        <f t="shared" si="73"/>
        <v>0.95490023047118555</v>
      </c>
      <c r="I1041" s="5">
        <f t="shared" si="74"/>
        <v>0.95800207399493886</v>
      </c>
      <c r="J1041" s="20" t="s">
        <v>246</v>
      </c>
    </row>
    <row r="1042" spans="1:10" ht="48" x14ac:dyDescent="0.25">
      <c r="A1042" s="18" t="s">
        <v>199</v>
      </c>
      <c r="B1042" s="2" t="s">
        <v>200</v>
      </c>
      <c r="C1042" s="2" t="s">
        <v>200</v>
      </c>
      <c r="D1042" s="1">
        <v>2020</v>
      </c>
      <c r="E1042" s="1"/>
      <c r="F1042" s="1"/>
      <c r="G1042" s="5" t="str">
        <f t="shared" si="72"/>
        <v>-</v>
      </c>
      <c r="H1042" s="5" t="str">
        <f t="shared" si="73"/>
        <v>-</v>
      </c>
      <c r="I1042" s="5" t="str">
        <f t="shared" si="74"/>
        <v>-</v>
      </c>
      <c r="J1042" s="20" t="s">
        <v>246</v>
      </c>
    </row>
    <row r="1043" spans="1:10" ht="48" x14ac:dyDescent="0.25">
      <c r="A1043" s="18" t="s">
        <v>199</v>
      </c>
      <c r="B1043" s="2" t="s">
        <v>200</v>
      </c>
      <c r="C1043" s="6" t="s">
        <v>201</v>
      </c>
      <c r="D1043" s="1">
        <v>2020</v>
      </c>
      <c r="E1043" s="1">
        <v>0</v>
      </c>
      <c r="F1043" s="1">
        <v>0</v>
      </c>
      <c r="G1043" s="5">
        <v>0</v>
      </c>
      <c r="H1043" s="5">
        <v>0</v>
      </c>
      <c r="I1043" s="5">
        <v>0</v>
      </c>
      <c r="J1043" s="20" t="s">
        <v>246</v>
      </c>
    </row>
    <row r="1044" spans="1:10" ht="48" x14ac:dyDescent="0.25">
      <c r="A1044" s="18" t="s">
        <v>199</v>
      </c>
      <c r="B1044" s="2" t="s">
        <v>200</v>
      </c>
      <c r="C1044" s="6" t="s">
        <v>202</v>
      </c>
      <c r="D1044" s="1">
        <v>2020</v>
      </c>
      <c r="E1044" s="1">
        <v>0</v>
      </c>
      <c r="F1044" s="1">
        <v>0</v>
      </c>
      <c r="G1044" s="5">
        <v>0</v>
      </c>
      <c r="H1044" s="5">
        <v>0</v>
      </c>
      <c r="I1044" s="5">
        <v>0</v>
      </c>
      <c r="J1044" s="20" t="s">
        <v>246</v>
      </c>
    </row>
    <row r="1045" spans="1:10" ht="48" x14ac:dyDescent="0.25">
      <c r="A1045" s="18" t="s">
        <v>199</v>
      </c>
      <c r="B1045" s="2" t="s">
        <v>200</v>
      </c>
      <c r="C1045" s="6" t="s">
        <v>203</v>
      </c>
      <c r="D1045" s="1">
        <v>2020</v>
      </c>
      <c r="E1045" s="1">
        <v>0</v>
      </c>
      <c r="F1045" s="1">
        <v>0</v>
      </c>
      <c r="G1045" s="5">
        <v>0</v>
      </c>
      <c r="H1045" s="5">
        <v>0</v>
      </c>
      <c r="I1045" s="5">
        <v>0</v>
      </c>
      <c r="J1045" s="20" t="s">
        <v>246</v>
      </c>
    </row>
    <row r="1046" spans="1:10" ht="48" x14ac:dyDescent="0.25">
      <c r="A1046" s="18" t="s">
        <v>199</v>
      </c>
      <c r="B1046" s="2" t="s">
        <v>200</v>
      </c>
      <c r="C1046" s="6" t="s">
        <v>204</v>
      </c>
      <c r="D1046" s="1">
        <v>2020</v>
      </c>
      <c r="E1046" s="1">
        <v>0</v>
      </c>
      <c r="F1046" s="1">
        <v>0</v>
      </c>
      <c r="G1046" s="5">
        <v>0</v>
      </c>
      <c r="H1046" s="5">
        <v>0</v>
      </c>
      <c r="I1046" s="5">
        <v>0</v>
      </c>
      <c r="J1046" s="20" t="s">
        <v>246</v>
      </c>
    </row>
    <row r="1047" spans="1:10" ht="48" x14ac:dyDescent="0.25">
      <c r="A1047" s="18" t="s">
        <v>199</v>
      </c>
      <c r="B1047" s="2" t="s">
        <v>200</v>
      </c>
      <c r="C1047" s="6" t="s">
        <v>205</v>
      </c>
      <c r="D1047" s="1">
        <v>2020</v>
      </c>
      <c r="E1047" s="1">
        <v>0</v>
      </c>
      <c r="F1047" s="1">
        <v>0</v>
      </c>
      <c r="G1047" s="5">
        <v>0</v>
      </c>
      <c r="H1047" s="5">
        <v>0</v>
      </c>
      <c r="I1047" s="5">
        <v>0</v>
      </c>
      <c r="J1047" s="20" t="s">
        <v>246</v>
      </c>
    </row>
    <row r="1048" spans="1:10" ht="48" x14ac:dyDescent="0.25">
      <c r="A1048" s="18" t="s">
        <v>199</v>
      </c>
      <c r="B1048" s="2" t="s">
        <v>200</v>
      </c>
      <c r="C1048" s="6" t="s">
        <v>206</v>
      </c>
      <c r="D1048" s="1">
        <v>2020</v>
      </c>
      <c r="E1048" s="1">
        <v>0</v>
      </c>
      <c r="F1048" s="1">
        <v>0</v>
      </c>
      <c r="G1048" s="5">
        <v>0</v>
      </c>
      <c r="H1048" s="5">
        <v>0</v>
      </c>
      <c r="I1048" s="5">
        <v>0</v>
      </c>
      <c r="J1048" s="20" t="s">
        <v>246</v>
      </c>
    </row>
    <row r="1049" spans="1:10" ht="48" x14ac:dyDescent="0.25">
      <c r="A1049" s="18" t="s">
        <v>199</v>
      </c>
      <c r="B1049" s="2" t="s">
        <v>200</v>
      </c>
      <c r="C1049" s="6" t="s">
        <v>207</v>
      </c>
      <c r="D1049" s="1">
        <v>2020</v>
      </c>
      <c r="E1049" s="1">
        <v>0</v>
      </c>
      <c r="F1049" s="1">
        <v>0</v>
      </c>
      <c r="G1049" s="5">
        <v>0</v>
      </c>
      <c r="H1049" s="5">
        <v>0</v>
      </c>
      <c r="I1049" s="5">
        <v>0</v>
      </c>
      <c r="J1049" s="20" t="s">
        <v>246</v>
      </c>
    </row>
    <row r="1050" spans="1:10" ht="48" x14ac:dyDescent="0.25">
      <c r="A1050" s="18" t="s">
        <v>199</v>
      </c>
      <c r="B1050" s="2" t="s">
        <v>200</v>
      </c>
      <c r="C1050" s="6" t="s">
        <v>208</v>
      </c>
      <c r="D1050" s="1">
        <v>2020</v>
      </c>
      <c r="E1050" s="1">
        <v>0</v>
      </c>
      <c r="F1050" s="1">
        <v>0</v>
      </c>
      <c r="G1050" s="5">
        <v>0</v>
      </c>
      <c r="H1050" s="5">
        <v>0</v>
      </c>
      <c r="I1050" s="5">
        <v>0</v>
      </c>
      <c r="J1050" s="20" t="s">
        <v>246</v>
      </c>
    </row>
    <row r="1051" spans="1:10" ht="48" x14ac:dyDescent="0.25">
      <c r="A1051" s="18" t="s">
        <v>199</v>
      </c>
      <c r="B1051" s="2" t="s">
        <v>200</v>
      </c>
      <c r="C1051" s="6" t="s">
        <v>209</v>
      </c>
      <c r="D1051" s="1">
        <v>2020</v>
      </c>
      <c r="E1051" s="1">
        <v>183</v>
      </c>
      <c r="F1051" s="1">
        <v>653</v>
      </c>
      <c r="G1051" s="5">
        <f t="shared" si="72"/>
        <v>0.28024502297090353</v>
      </c>
      <c r="H1051" s="5">
        <f t="shared" ref="H1051:H1066" si="75">IFERROR(IF($G1051-1.96*SQRT($G1051*(1-$G1051)/$F1051)&lt;0,0,$G1051-1.96*SQRT($G1051*(1-$G1051)/$F1051)),"-")</f>
        <v>0.24579727990170816</v>
      </c>
      <c r="I1051" s="5">
        <f t="shared" ref="I1051:I1066" si="76">IFERROR(IF($G1051+1.96*SQRT($G1051*(1-$G1051)/$F1051)&gt;1,1,$G1051+1.96*SQRT($G1051*(1-$G1051)/$F1051)),"-")</f>
        <v>0.31469276604009894</v>
      </c>
      <c r="J1051" s="20" t="s">
        <v>246</v>
      </c>
    </row>
    <row r="1052" spans="1:10" ht="48" x14ac:dyDescent="0.25">
      <c r="A1052" s="18" t="s">
        <v>199</v>
      </c>
      <c r="B1052" s="2" t="s">
        <v>200</v>
      </c>
      <c r="C1052" s="6" t="s">
        <v>210</v>
      </c>
      <c r="D1052" s="1">
        <v>2020</v>
      </c>
      <c r="E1052" s="1">
        <v>25</v>
      </c>
      <c r="F1052" s="1">
        <v>653</v>
      </c>
      <c r="G1052" s="5">
        <f t="shared" si="72"/>
        <v>3.8284839203675342E-2</v>
      </c>
      <c r="H1052" s="5">
        <f t="shared" si="75"/>
        <v>2.3567268676395144E-2</v>
      </c>
      <c r="I1052" s="5">
        <f t="shared" si="76"/>
        <v>5.3002409730955539E-2</v>
      </c>
      <c r="J1052" s="20" t="s">
        <v>246</v>
      </c>
    </row>
    <row r="1053" spans="1:10" ht="48" x14ac:dyDescent="0.25">
      <c r="A1053" s="18" t="s">
        <v>199</v>
      </c>
      <c r="B1053" s="2" t="s">
        <v>200</v>
      </c>
      <c r="C1053" s="6" t="s">
        <v>211</v>
      </c>
      <c r="D1053" s="1">
        <v>2020</v>
      </c>
      <c r="E1053" s="1">
        <v>47</v>
      </c>
      <c r="F1053" s="1">
        <v>271</v>
      </c>
      <c r="G1053" s="5">
        <f t="shared" si="72"/>
        <v>0.17343173431734318</v>
      </c>
      <c r="H1053" s="5">
        <f t="shared" si="75"/>
        <v>0.12835265130211612</v>
      </c>
      <c r="I1053" s="5">
        <f t="shared" si="76"/>
        <v>0.21851081733257025</v>
      </c>
      <c r="J1053" s="20" t="s">
        <v>246</v>
      </c>
    </row>
    <row r="1054" spans="1:10" ht="48" x14ac:dyDescent="0.25">
      <c r="A1054" s="18" t="s">
        <v>199</v>
      </c>
      <c r="B1054" s="2" t="s">
        <v>200</v>
      </c>
      <c r="C1054" s="6" t="s">
        <v>212</v>
      </c>
      <c r="D1054" s="1">
        <v>2020</v>
      </c>
      <c r="E1054" s="1">
        <v>7</v>
      </c>
      <c r="F1054" s="1">
        <v>271</v>
      </c>
      <c r="G1054" s="5">
        <f t="shared" si="72"/>
        <v>2.5830258302583026E-2</v>
      </c>
      <c r="H1054" s="5">
        <f t="shared" si="75"/>
        <v>6.9436871781923988E-3</v>
      </c>
      <c r="I1054" s="5">
        <f t="shared" si="76"/>
        <v>4.471682942697365E-2</v>
      </c>
      <c r="J1054" s="20" t="s">
        <v>246</v>
      </c>
    </row>
    <row r="1055" spans="1:10" ht="48" x14ac:dyDescent="0.25">
      <c r="A1055" s="18" t="s">
        <v>199</v>
      </c>
      <c r="B1055" s="2" t="s">
        <v>200</v>
      </c>
      <c r="C1055" s="6" t="s">
        <v>213</v>
      </c>
      <c r="D1055" s="1">
        <v>2020</v>
      </c>
      <c r="E1055" s="1">
        <v>73</v>
      </c>
      <c r="F1055" s="1">
        <v>258</v>
      </c>
      <c r="G1055" s="5">
        <f t="shared" si="72"/>
        <v>0.28294573643410853</v>
      </c>
      <c r="H1055" s="5">
        <f t="shared" si="75"/>
        <v>0.22798230901936739</v>
      </c>
      <c r="I1055" s="5">
        <f t="shared" si="76"/>
        <v>0.33790916384884967</v>
      </c>
      <c r="J1055" s="20" t="s">
        <v>246</v>
      </c>
    </row>
    <row r="1056" spans="1:10" ht="48" x14ac:dyDescent="0.25">
      <c r="A1056" s="18" t="s">
        <v>199</v>
      </c>
      <c r="B1056" s="2" t="s">
        <v>200</v>
      </c>
      <c r="C1056" s="6" t="s">
        <v>214</v>
      </c>
      <c r="D1056" s="1">
        <v>2020</v>
      </c>
      <c r="E1056" s="1">
        <v>9</v>
      </c>
      <c r="F1056" s="1">
        <v>258</v>
      </c>
      <c r="G1056" s="5">
        <f t="shared" si="72"/>
        <v>3.4883720930232558E-2</v>
      </c>
      <c r="H1056" s="5">
        <f t="shared" si="75"/>
        <v>1.2494063917061402E-2</v>
      </c>
      <c r="I1056" s="5">
        <f t="shared" si="76"/>
        <v>5.7273377943403717E-2</v>
      </c>
      <c r="J1056" s="20" t="s">
        <v>246</v>
      </c>
    </row>
    <row r="1057" spans="1:10" ht="48" x14ac:dyDescent="0.25">
      <c r="A1057" s="18" t="s">
        <v>199</v>
      </c>
      <c r="B1057" s="2" t="s">
        <v>200</v>
      </c>
      <c r="C1057" s="6" t="s">
        <v>215</v>
      </c>
      <c r="D1057" s="1">
        <v>2020</v>
      </c>
      <c r="E1057" s="1">
        <v>283</v>
      </c>
      <c r="F1057" s="1">
        <v>1182</v>
      </c>
      <c r="G1057" s="5">
        <f t="shared" si="72"/>
        <v>0.23942470389170897</v>
      </c>
      <c r="H1057" s="5">
        <f t="shared" si="75"/>
        <v>0.21509689922146191</v>
      </c>
      <c r="I1057" s="5">
        <f t="shared" si="76"/>
        <v>0.26375250856195603</v>
      </c>
      <c r="J1057" s="20" t="s">
        <v>246</v>
      </c>
    </row>
    <row r="1058" spans="1:10" ht="48" x14ac:dyDescent="0.25">
      <c r="A1058" s="18" t="s">
        <v>199</v>
      </c>
      <c r="B1058" s="2" t="s">
        <v>200</v>
      </c>
      <c r="C1058" s="6" t="s">
        <v>216</v>
      </c>
      <c r="D1058" s="1">
        <v>2020</v>
      </c>
      <c r="E1058" s="1">
        <v>40</v>
      </c>
      <c r="F1058" s="1">
        <v>1182</v>
      </c>
      <c r="G1058" s="5">
        <f t="shared" si="72"/>
        <v>3.3840947546531303E-2</v>
      </c>
      <c r="H1058" s="5">
        <f t="shared" si="75"/>
        <v>2.3532508574609087E-2</v>
      </c>
      <c r="I1058" s="5">
        <f t="shared" si="76"/>
        <v>4.4149386518453515E-2</v>
      </c>
      <c r="J1058" s="20" t="s">
        <v>246</v>
      </c>
    </row>
    <row r="1059" spans="1:10" ht="48" x14ac:dyDescent="0.25">
      <c r="A1059" s="18" t="s">
        <v>199</v>
      </c>
      <c r="B1059" s="2" t="s">
        <v>200</v>
      </c>
      <c r="C1059" s="6" t="s">
        <v>217</v>
      </c>
      <c r="D1059" s="1">
        <v>2020</v>
      </c>
      <c r="E1059" s="1">
        <v>183</v>
      </c>
      <c r="F1059" s="1">
        <v>653</v>
      </c>
      <c r="G1059" s="5">
        <f t="shared" si="72"/>
        <v>0.28024502297090353</v>
      </c>
      <c r="H1059" s="5">
        <f t="shared" si="75"/>
        <v>0.24579727990170816</v>
      </c>
      <c r="I1059" s="5">
        <f t="shared" si="76"/>
        <v>0.31469276604009894</v>
      </c>
      <c r="J1059" s="20" t="s">
        <v>246</v>
      </c>
    </row>
    <row r="1060" spans="1:10" ht="48" x14ac:dyDescent="0.25">
      <c r="A1060" s="18" t="s">
        <v>199</v>
      </c>
      <c r="B1060" s="2" t="s">
        <v>200</v>
      </c>
      <c r="C1060" s="6" t="s">
        <v>218</v>
      </c>
      <c r="D1060" s="1">
        <v>2020</v>
      </c>
      <c r="E1060" s="1">
        <v>25</v>
      </c>
      <c r="F1060" s="1">
        <v>653</v>
      </c>
      <c r="G1060" s="5">
        <f t="shared" si="72"/>
        <v>3.8284839203675342E-2</v>
      </c>
      <c r="H1060" s="5">
        <f t="shared" si="75"/>
        <v>2.3567268676395144E-2</v>
      </c>
      <c r="I1060" s="5">
        <f t="shared" si="76"/>
        <v>5.3002409730955539E-2</v>
      </c>
      <c r="J1060" s="20" t="s">
        <v>246</v>
      </c>
    </row>
    <row r="1061" spans="1:10" ht="48" x14ac:dyDescent="0.25">
      <c r="A1061" s="18" t="s">
        <v>199</v>
      </c>
      <c r="B1061" s="2" t="s">
        <v>200</v>
      </c>
      <c r="C1061" s="6" t="s">
        <v>219</v>
      </c>
      <c r="D1061" s="1">
        <v>2020</v>
      </c>
      <c r="E1061" s="1">
        <v>47</v>
      </c>
      <c r="F1061" s="1">
        <v>271</v>
      </c>
      <c r="G1061" s="5">
        <f t="shared" si="72"/>
        <v>0.17343173431734318</v>
      </c>
      <c r="H1061" s="5">
        <f t="shared" si="75"/>
        <v>0.12835265130211612</v>
      </c>
      <c r="I1061" s="5">
        <f t="shared" si="76"/>
        <v>0.21851081733257025</v>
      </c>
      <c r="J1061" s="20" t="s">
        <v>246</v>
      </c>
    </row>
    <row r="1062" spans="1:10" ht="48" x14ac:dyDescent="0.25">
      <c r="A1062" s="18" t="s">
        <v>199</v>
      </c>
      <c r="B1062" s="2" t="s">
        <v>200</v>
      </c>
      <c r="C1062" s="6" t="s">
        <v>220</v>
      </c>
      <c r="D1062" s="1">
        <v>2020</v>
      </c>
      <c r="E1062" s="1">
        <v>7</v>
      </c>
      <c r="F1062" s="1">
        <v>271</v>
      </c>
      <c r="G1062" s="5">
        <f t="shared" si="72"/>
        <v>2.5830258302583026E-2</v>
      </c>
      <c r="H1062" s="5">
        <f t="shared" si="75"/>
        <v>6.9436871781923988E-3</v>
      </c>
      <c r="I1062" s="5">
        <f t="shared" si="76"/>
        <v>4.471682942697365E-2</v>
      </c>
      <c r="J1062" s="20" t="s">
        <v>246</v>
      </c>
    </row>
    <row r="1063" spans="1:10" ht="48" x14ac:dyDescent="0.25">
      <c r="A1063" s="18" t="s">
        <v>199</v>
      </c>
      <c r="B1063" s="2" t="s">
        <v>200</v>
      </c>
      <c r="C1063" s="6" t="s">
        <v>221</v>
      </c>
      <c r="D1063" s="1">
        <v>2020</v>
      </c>
      <c r="E1063" s="1">
        <v>73</v>
      </c>
      <c r="F1063" s="1">
        <v>258</v>
      </c>
      <c r="G1063" s="5">
        <f t="shared" si="72"/>
        <v>0.28294573643410853</v>
      </c>
      <c r="H1063" s="5">
        <f t="shared" si="75"/>
        <v>0.22798230901936739</v>
      </c>
      <c r="I1063" s="5">
        <f t="shared" si="76"/>
        <v>0.33790916384884967</v>
      </c>
      <c r="J1063" s="20" t="s">
        <v>246</v>
      </c>
    </row>
    <row r="1064" spans="1:10" ht="48" x14ac:dyDescent="0.25">
      <c r="A1064" s="18" t="s">
        <v>199</v>
      </c>
      <c r="B1064" s="2" t="s">
        <v>200</v>
      </c>
      <c r="C1064" s="6" t="s">
        <v>222</v>
      </c>
      <c r="D1064" s="1">
        <v>2020</v>
      </c>
      <c r="E1064" s="1">
        <v>9</v>
      </c>
      <c r="F1064" s="1">
        <v>258</v>
      </c>
      <c r="G1064" s="5">
        <f t="shared" si="72"/>
        <v>3.4883720930232558E-2</v>
      </c>
      <c r="H1064" s="5">
        <f t="shared" si="75"/>
        <v>1.2494063917061402E-2</v>
      </c>
      <c r="I1064" s="5">
        <f t="shared" si="76"/>
        <v>5.7273377943403717E-2</v>
      </c>
      <c r="J1064" s="20" t="s">
        <v>246</v>
      </c>
    </row>
    <row r="1065" spans="1:10" ht="48" x14ac:dyDescent="0.25">
      <c r="A1065" s="18" t="s">
        <v>199</v>
      </c>
      <c r="B1065" s="2" t="s">
        <v>200</v>
      </c>
      <c r="C1065" s="6" t="s">
        <v>223</v>
      </c>
      <c r="D1065" s="1">
        <v>2020</v>
      </c>
      <c r="E1065" s="1">
        <v>283</v>
      </c>
      <c r="F1065" s="1">
        <v>1182</v>
      </c>
      <c r="G1065" s="5">
        <f t="shared" si="72"/>
        <v>0.23942470389170897</v>
      </c>
      <c r="H1065" s="5">
        <f t="shared" si="75"/>
        <v>0.21509689922146191</v>
      </c>
      <c r="I1065" s="5">
        <f t="shared" si="76"/>
        <v>0.26375250856195603</v>
      </c>
      <c r="J1065" s="20" t="s">
        <v>246</v>
      </c>
    </row>
    <row r="1066" spans="1:10" ht="48" x14ac:dyDescent="0.25">
      <c r="A1066" s="18" t="s">
        <v>199</v>
      </c>
      <c r="B1066" s="2" t="s">
        <v>200</v>
      </c>
      <c r="C1066" s="6" t="s">
        <v>224</v>
      </c>
      <c r="D1066" s="1">
        <v>2020</v>
      </c>
      <c r="E1066" s="1">
        <v>40</v>
      </c>
      <c r="F1066" s="1">
        <v>1182</v>
      </c>
      <c r="G1066" s="5">
        <f t="shared" si="72"/>
        <v>3.3840947546531303E-2</v>
      </c>
      <c r="H1066" s="5">
        <f t="shared" si="75"/>
        <v>2.3532508574609087E-2</v>
      </c>
      <c r="I1066" s="5">
        <f t="shared" si="76"/>
        <v>4.4149386518453515E-2</v>
      </c>
      <c r="J1066" s="20" t="s">
        <v>246</v>
      </c>
    </row>
    <row r="1067" spans="1:10" ht="72" x14ac:dyDescent="0.25">
      <c r="A1067" s="18" t="s">
        <v>10</v>
      </c>
      <c r="B1067" s="2" t="s">
        <v>11</v>
      </c>
      <c r="C1067" s="2" t="s">
        <v>11</v>
      </c>
      <c r="D1067" s="1">
        <v>2020</v>
      </c>
      <c r="J1067" s="20" t="s">
        <v>317</v>
      </c>
    </row>
    <row r="1068" spans="1:10" ht="72" x14ac:dyDescent="0.25">
      <c r="A1068" s="18" t="s">
        <v>10</v>
      </c>
      <c r="B1068" s="2" t="s">
        <v>11</v>
      </c>
      <c r="C1068" s="4" t="s">
        <v>13</v>
      </c>
      <c r="D1068" s="1">
        <v>2020</v>
      </c>
      <c r="E1068" s="1">
        <v>114</v>
      </c>
      <c r="F1068" s="1">
        <v>226</v>
      </c>
      <c r="G1068" s="5">
        <f>IF(F1068="","-",E1068/F1068)</f>
        <v>0.50442477876106195</v>
      </c>
      <c r="H1068" s="5">
        <f>IFERROR(IF($G1068-1.96*SQRT($G1068*(1-$G1068)/$F1068)&lt;0,0,$G1068-1.96*SQRT($G1068*(1-$G1068)/$F1068)),"-")</f>
        <v>0.43923870111072338</v>
      </c>
      <c r="I1068" s="5">
        <f>IFERROR(IF($G1068+1.96*SQRT($G1068*(1-$G1068)/$F1068)&gt;1,1,$G1068+1.96*SQRT($G1068*(1-$G1068)/$F1068)),"-")</f>
        <v>0.56961085641140052</v>
      </c>
      <c r="J1068" s="20" t="s">
        <v>317</v>
      </c>
    </row>
    <row r="1069" spans="1:10" ht="72" x14ac:dyDescent="0.25">
      <c r="A1069" s="18" t="s">
        <v>10</v>
      </c>
      <c r="B1069" s="2" t="s">
        <v>11</v>
      </c>
      <c r="C1069" s="4" t="s">
        <v>14</v>
      </c>
      <c r="D1069" s="1">
        <v>2020</v>
      </c>
      <c r="E1069" s="1">
        <v>92</v>
      </c>
      <c r="F1069" s="1">
        <v>185</v>
      </c>
      <c r="G1069" s="5">
        <f>IF(F1069="","-",E1069/F1069)</f>
        <v>0.49729729729729732</v>
      </c>
      <c r="H1069" s="5">
        <f>IFERROR(IF($G1069-1.96*SQRT($G1069*(1-$G1069)/$F1069)&lt;0,0,$G1069-1.96*SQRT($G1069*(1-$G1069)/$F1069)),"-")</f>
        <v>0.42524731694801765</v>
      </c>
      <c r="I1069" s="5">
        <f>IFERROR(IF($G1069+1.96*SQRT($G1069*(1-$G1069)/$F1069)&gt;1,1,$G1069+1.96*SQRT($G1069*(1-$G1069)/$F1069)),"-")</f>
        <v>0.569347277646577</v>
      </c>
      <c r="J1069" s="20" t="s">
        <v>317</v>
      </c>
    </row>
    <row r="1070" spans="1:10" ht="72" x14ac:dyDescent="0.25">
      <c r="A1070" s="18" t="s">
        <v>10</v>
      </c>
      <c r="B1070" s="2" t="s">
        <v>11</v>
      </c>
      <c r="C1070" s="4" t="s">
        <v>15</v>
      </c>
      <c r="D1070" s="1">
        <v>2020</v>
      </c>
      <c r="E1070" s="1">
        <v>206</v>
      </c>
      <c r="F1070" s="1">
        <v>411</v>
      </c>
      <c r="G1070" s="5">
        <f t="shared" ref="G1070:G1133" si="77">IF(F1070="","-",E1070/F1070)</f>
        <v>0.5012165450121655</v>
      </c>
      <c r="H1070" s="5">
        <f t="shared" ref="H1070:H1133" si="78">IFERROR(IF($G1070-1.96*SQRT($G1070*(1-$G1070)/$F1070)&lt;0,0,$G1070-1.96*SQRT($G1070*(1-$G1070)/$F1070)),"-")</f>
        <v>0.4528768529771614</v>
      </c>
      <c r="I1070" s="5">
        <f t="shared" ref="I1070:I1133" si="79">IFERROR(IF($G1070+1.96*SQRT($G1070*(1-$G1070)/$F1070)&gt;1,1,$G1070+1.96*SQRT($G1070*(1-$G1070)/$F1070)),"-")</f>
        <v>0.5495562370471696</v>
      </c>
      <c r="J1070" s="20" t="s">
        <v>317</v>
      </c>
    </row>
    <row r="1071" spans="1:10" ht="72" x14ac:dyDescent="0.25">
      <c r="A1071" s="18" t="s">
        <v>10</v>
      </c>
      <c r="B1071" s="2" t="s">
        <v>11</v>
      </c>
      <c r="C1071" s="4" t="s">
        <v>16</v>
      </c>
      <c r="D1071" s="1">
        <v>2020</v>
      </c>
      <c r="E1071" s="1">
        <v>115</v>
      </c>
      <c r="F1071" s="1">
        <v>226</v>
      </c>
      <c r="G1071" s="5">
        <f t="shared" si="77"/>
        <v>0.50884955752212391</v>
      </c>
      <c r="H1071" s="5">
        <f t="shared" si="78"/>
        <v>0.4436711384605036</v>
      </c>
      <c r="I1071" s="5">
        <f t="shared" si="79"/>
        <v>0.57402797658374427</v>
      </c>
      <c r="J1071" s="20" t="s">
        <v>317</v>
      </c>
    </row>
    <row r="1072" spans="1:10" ht="72" x14ac:dyDescent="0.25">
      <c r="A1072" s="18" t="s">
        <v>10</v>
      </c>
      <c r="B1072" s="2" t="s">
        <v>11</v>
      </c>
      <c r="C1072" s="4" t="s">
        <v>17</v>
      </c>
      <c r="D1072" s="1">
        <v>2020</v>
      </c>
      <c r="E1072" s="1">
        <v>95</v>
      </c>
      <c r="F1072" s="1">
        <v>185</v>
      </c>
      <c r="G1072" s="5">
        <f t="shared" si="77"/>
        <v>0.51351351351351349</v>
      </c>
      <c r="H1072" s="5">
        <f t="shared" si="78"/>
        <v>0.44148880056124062</v>
      </c>
      <c r="I1072" s="5">
        <f t="shared" si="79"/>
        <v>0.58553822646578635</v>
      </c>
      <c r="J1072" s="20" t="s">
        <v>317</v>
      </c>
    </row>
    <row r="1073" spans="1:10" ht="72" x14ac:dyDescent="0.25">
      <c r="A1073" s="18" t="s">
        <v>10</v>
      </c>
      <c r="B1073" s="2" t="s">
        <v>11</v>
      </c>
      <c r="C1073" s="4" t="s">
        <v>18</v>
      </c>
      <c r="D1073" s="1">
        <v>2020</v>
      </c>
      <c r="E1073" s="1">
        <v>210</v>
      </c>
      <c r="F1073" s="1">
        <v>411</v>
      </c>
      <c r="G1073" s="5">
        <f t="shared" si="77"/>
        <v>0.51094890510948909</v>
      </c>
      <c r="H1073" s="5">
        <f t="shared" si="78"/>
        <v>0.462620661195909</v>
      </c>
      <c r="I1073" s="5">
        <f t="shared" si="79"/>
        <v>0.55927714902306924</v>
      </c>
      <c r="J1073" s="20" t="s">
        <v>317</v>
      </c>
    </row>
    <row r="1074" spans="1:10" ht="72" x14ac:dyDescent="0.25">
      <c r="A1074" s="18" t="s">
        <v>10</v>
      </c>
      <c r="B1074" s="2" t="s">
        <v>11</v>
      </c>
      <c r="C1074" s="4" t="s">
        <v>19</v>
      </c>
      <c r="D1074" s="1">
        <v>2020</v>
      </c>
      <c r="E1074" s="1">
        <v>96</v>
      </c>
      <c r="F1074" s="1">
        <v>226</v>
      </c>
      <c r="G1074" s="5">
        <f t="shared" si="77"/>
        <v>0.4247787610619469</v>
      </c>
      <c r="H1074" s="5">
        <f t="shared" si="78"/>
        <v>0.36033205792428941</v>
      </c>
      <c r="I1074" s="5">
        <f t="shared" si="79"/>
        <v>0.48922546419960439</v>
      </c>
      <c r="J1074" s="20" t="s">
        <v>317</v>
      </c>
    </row>
    <row r="1075" spans="1:10" ht="72" x14ac:dyDescent="0.25">
      <c r="A1075" s="18" t="s">
        <v>10</v>
      </c>
      <c r="B1075" s="2" t="s">
        <v>11</v>
      </c>
      <c r="C1075" s="4" t="s">
        <v>20</v>
      </c>
      <c r="D1075" s="1">
        <v>2020</v>
      </c>
      <c r="E1075" s="1">
        <v>96</v>
      </c>
      <c r="F1075" s="1">
        <v>185</v>
      </c>
      <c r="G1075" s="5">
        <f t="shared" si="77"/>
        <v>0.51891891891891895</v>
      </c>
      <c r="H1075" s="5">
        <f t="shared" si="78"/>
        <v>0.44691948223096273</v>
      </c>
      <c r="I1075" s="5">
        <f t="shared" si="79"/>
        <v>0.59091835560687522</v>
      </c>
      <c r="J1075" s="20" t="s">
        <v>317</v>
      </c>
    </row>
    <row r="1076" spans="1:10" ht="72" x14ac:dyDescent="0.25">
      <c r="A1076" s="18" t="s">
        <v>10</v>
      </c>
      <c r="B1076" s="2" t="s">
        <v>11</v>
      </c>
      <c r="C1076" s="4" t="s">
        <v>21</v>
      </c>
      <c r="D1076" s="1">
        <v>2020</v>
      </c>
      <c r="E1076" s="1">
        <v>192</v>
      </c>
      <c r="F1076" s="1">
        <v>411</v>
      </c>
      <c r="G1076" s="5">
        <f t="shared" si="77"/>
        <v>0.46715328467153283</v>
      </c>
      <c r="H1076" s="5">
        <f t="shared" si="78"/>
        <v>0.41891787067937086</v>
      </c>
      <c r="I1076" s="5">
        <f t="shared" si="79"/>
        <v>0.51538869866369474</v>
      </c>
      <c r="J1076" s="20" t="s">
        <v>317</v>
      </c>
    </row>
    <row r="1077" spans="1:10" ht="24" x14ac:dyDescent="0.25">
      <c r="A1077" s="18" t="s">
        <v>22</v>
      </c>
      <c r="B1077" s="2" t="s">
        <v>23</v>
      </c>
      <c r="C1077" s="2" t="s">
        <v>23</v>
      </c>
      <c r="D1077" s="1">
        <v>2020</v>
      </c>
      <c r="E1077" s="1"/>
      <c r="F1077" s="1"/>
      <c r="G1077" s="5" t="str">
        <f t="shared" si="77"/>
        <v>-</v>
      </c>
      <c r="H1077" s="5" t="str">
        <f t="shared" si="78"/>
        <v>-</v>
      </c>
      <c r="I1077" s="5" t="str">
        <f t="shared" si="79"/>
        <v>-</v>
      </c>
      <c r="J1077" s="20" t="s">
        <v>317</v>
      </c>
    </row>
    <row r="1078" spans="1:10" ht="24" x14ac:dyDescent="0.25">
      <c r="A1078" s="18" t="s">
        <v>22</v>
      </c>
      <c r="B1078" s="2" t="s">
        <v>23</v>
      </c>
      <c r="C1078" s="6" t="s">
        <v>24</v>
      </c>
      <c r="D1078" s="1">
        <v>2020</v>
      </c>
      <c r="E1078" s="1">
        <v>158</v>
      </c>
      <c r="F1078" s="1">
        <v>226</v>
      </c>
      <c r="G1078" s="5">
        <f t="shared" si="77"/>
        <v>0.69911504424778759</v>
      </c>
      <c r="H1078" s="5">
        <f t="shared" si="78"/>
        <v>0.63931845505514007</v>
      </c>
      <c r="I1078" s="5">
        <f t="shared" si="79"/>
        <v>0.75891163344043511</v>
      </c>
      <c r="J1078" s="20" t="s">
        <v>317</v>
      </c>
    </row>
    <row r="1079" spans="1:10" ht="24" x14ac:dyDescent="0.25">
      <c r="A1079" s="18" t="s">
        <v>22</v>
      </c>
      <c r="B1079" s="2" t="s">
        <v>23</v>
      </c>
      <c r="C1079" s="6" t="s">
        <v>25</v>
      </c>
      <c r="D1079" s="1">
        <v>2020</v>
      </c>
      <c r="E1079" s="1">
        <v>185</v>
      </c>
      <c r="F1079" s="1">
        <v>226</v>
      </c>
      <c r="G1079" s="5">
        <f t="shared" si="77"/>
        <v>0.81858407079646023</v>
      </c>
      <c r="H1079" s="5">
        <f t="shared" si="78"/>
        <v>0.76834157495960109</v>
      </c>
      <c r="I1079" s="5">
        <f t="shared" si="79"/>
        <v>0.86882656663331936</v>
      </c>
      <c r="J1079" s="20" t="s">
        <v>317</v>
      </c>
    </row>
    <row r="1080" spans="1:10" ht="24" x14ac:dyDescent="0.25">
      <c r="A1080" s="18" t="s">
        <v>22</v>
      </c>
      <c r="B1080" s="2" t="s">
        <v>23</v>
      </c>
      <c r="C1080" s="6" t="s">
        <v>26</v>
      </c>
      <c r="D1080" s="1">
        <v>2020</v>
      </c>
      <c r="E1080" s="1">
        <v>192</v>
      </c>
      <c r="F1080" s="1">
        <v>226</v>
      </c>
      <c r="G1080" s="5">
        <f t="shared" si="77"/>
        <v>0.84955752212389379</v>
      </c>
      <c r="H1080" s="5">
        <f t="shared" si="78"/>
        <v>0.80294705176819692</v>
      </c>
      <c r="I1080" s="5">
        <f t="shared" si="79"/>
        <v>0.89616799247959067</v>
      </c>
      <c r="J1080" s="20" t="s">
        <v>317</v>
      </c>
    </row>
    <row r="1081" spans="1:10" ht="24" x14ac:dyDescent="0.25">
      <c r="A1081" s="18" t="s">
        <v>22</v>
      </c>
      <c r="B1081" s="2" t="s">
        <v>23</v>
      </c>
      <c r="C1081" s="6" t="s">
        <v>27</v>
      </c>
      <c r="D1081" s="1">
        <v>2020</v>
      </c>
      <c r="E1081" s="1">
        <v>183</v>
      </c>
      <c r="F1081" s="1">
        <v>226</v>
      </c>
      <c r="G1081" s="5">
        <f t="shared" si="77"/>
        <v>0.80973451327433632</v>
      </c>
      <c r="H1081" s="5">
        <f t="shared" si="78"/>
        <v>0.75856006309372648</v>
      </c>
      <c r="I1081" s="5">
        <f t="shared" si="79"/>
        <v>0.86090896345494616</v>
      </c>
      <c r="J1081" s="20" t="s">
        <v>317</v>
      </c>
    </row>
    <row r="1082" spans="1:10" ht="24" x14ac:dyDescent="0.25">
      <c r="A1082" s="18" t="s">
        <v>22</v>
      </c>
      <c r="B1082" s="2" t="s">
        <v>23</v>
      </c>
      <c r="C1082" s="6" t="s">
        <v>28</v>
      </c>
      <c r="D1082" s="1">
        <v>2020</v>
      </c>
      <c r="E1082" s="1">
        <v>176</v>
      </c>
      <c r="F1082" s="1">
        <v>226</v>
      </c>
      <c r="G1082" s="5">
        <f t="shared" si="77"/>
        <v>0.77876106194690264</v>
      </c>
      <c r="H1082" s="5">
        <f t="shared" si="78"/>
        <v>0.72464393292339846</v>
      </c>
      <c r="I1082" s="5">
        <f t="shared" si="79"/>
        <v>0.83287819097040683</v>
      </c>
      <c r="J1082" s="20" t="s">
        <v>317</v>
      </c>
    </row>
    <row r="1083" spans="1:10" ht="24" x14ac:dyDescent="0.25">
      <c r="A1083" s="18" t="s">
        <v>22</v>
      </c>
      <c r="B1083" s="2" t="s">
        <v>23</v>
      </c>
      <c r="C1083" s="6" t="s">
        <v>29</v>
      </c>
      <c r="D1083" s="1">
        <v>2020</v>
      </c>
      <c r="E1083" s="1">
        <v>187</v>
      </c>
      <c r="F1083" s="1">
        <v>226</v>
      </c>
      <c r="G1083" s="5">
        <f t="shared" si="77"/>
        <v>0.82743362831858402</v>
      </c>
      <c r="H1083" s="5">
        <f t="shared" si="78"/>
        <v>0.77816771715231725</v>
      </c>
      <c r="I1083" s="5">
        <f t="shared" si="79"/>
        <v>0.8766995394848508</v>
      </c>
      <c r="J1083" s="20" t="s">
        <v>317</v>
      </c>
    </row>
    <row r="1084" spans="1:10" ht="24" x14ac:dyDescent="0.25">
      <c r="A1084" s="18" t="s">
        <v>22</v>
      </c>
      <c r="B1084" s="2" t="s">
        <v>23</v>
      </c>
      <c r="C1084" s="6" t="s">
        <v>30</v>
      </c>
      <c r="D1084" s="1">
        <v>2020</v>
      </c>
      <c r="E1084" s="1">
        <v>165</v>
      </c>
      <c r="F1084" s="1">
        <v>226</v>
      </c>
      <c r="G1084" s="5">
        <f t="shared" si="77"/>
        <v>0.73008849557522126</v>
      </c>
      <c r="H1084" s="5">
        <f t="shared" si="78"/>
        <v>0.67221225646129246</v>
      </c>
      <c r="I1084" s="5">
        <f t="shared" si="79"/>
        <v>0.78796473468915007</v>
      </c>
      <c r="J1084" s="20" t="s">
        <v>317</v>
      </c>
    </row>
    <row r="1085" spans="1:10" ht="24" x14ac:dyDescent="0.25">
      <c r="A1085" s="18" t="s">
        <v>22</v>
      </c>
      <c r="B1085" s="2" t="s">
        <v>23</v>
      </c>
      <c r="C1085" s="7" t="s">
        <v>31</v>
      </c>
      <c r="D1085" s="1">
        <v>2020</v>
      </c>
      <c r="E1085" s="1"/>
      <c r="F1085" s="1"/>
      <c r="G1085" s="5" t="str">
        <f t="shared" si="77"/>
        <v>-</v>
      </c>
      <c r="H1085" s="5" t="str">
        <f t="shared" si="78"/>
        <v>-</v>
      </c>
      <c r="I1085" s="5" t="str">
        <f t="shared" si="79"/>
        <v>-</v>
      </c>
      <c r="J1085" s="20" t="s">
        <v>317</v>
      </c>
    </row>
    <row r="1086" spans="1:10" ht="24" x14ac:dyDescent="0.25">
      <c r="A1086" s="18" t="s">
        <v>22</v>
      </c>
      <c r="B1086" s="2" t="s">
        <v>23</v>
      </c>
      <c r="C1086" s="7" t="s">
        <v>32</v>
      </c>
      <c r="D1086" s="1">
        <v>2020</v>
      </c>
      <c r="E1086" s="1"/>
      <c r="F1086" s="1"/>
      <c r="G1086" s="5" t="str">
        <f t="shared" si="77"/>
        <v>-</v>
      </c>
      <c r="H1086" s="5" t="str">
        <f t="shared" si="78"/>
        <v>-</v>
      </c>
      <c r="I1086" s="5" t="str">
        <f t="shared" si="79"/>
        <v>-</v>
      </c>
      <c r="J1086" s="20" t="s">
        <v>317</v>
      </c>
    </row>
    <row r="1087" spans="1:10" ht="24" x14ac:dyDescent="0.25">
      <c r="A1087" s="18" t="s">
        <v>22</v>
      </c>
      <c r="B1087" s="2" t="s">
        <v>23</v>
      </c>
      <c r="C1087" s="7" t="s">
        <v>33</v>
      </c>
      <c r="D1087" s="1">
        <v>2020</v>
      </c>
      <c r="E1087" s="1"/>
      <c r="F1087" s="1"/>
      <c r="G1087" s="5" t="str">
        <f t="shared" si="77"/>
        <v>-</v>
      </c>
      <c r="H1087" s="5" t="str">
        <f t="shared" si="78"/>
        <v>-</v>
      </c>
      <c r="I1087" s="5" t="str">
        <f t="shared" si="79"/>
        <v>-</v>
      </c>
      <c r="J1087" s="20" t="s">
        <v>317</v>
      </c>
    </row>
    <row r="1088" spans="1:10" ht="24" x14ac:dyDescent="0.25">
      <c r="A1088" s="18" t="s">
        <v>22</v>
      </c>
      <c r="B1088" s="2" t="s">
        <v>23</v>
      </c>
      <c r="C1088" s="7" t="s">
        <v>35</v>
      </c>
      <c r="D1088" s="1">
        <v>2020</v>
      </c>
      <c r="E1088" s="1">
        <v>140</v>
      </c>
      <c r="F1088" s="1">
        <v>226</v>
      </c>
      <c r="G1088" s="5">
        <f>IF(F1088="","-",E1088/F1088)</f>
        <v>0.61946902654867253</v>
      </c>
      <c r="H1088" s="5">
        <f>IFERROR(IF($G1088-1.96*SQRT($G1088*(1-$G1088)/$F1088)&lt;0,0,$G1088-1.96*SQRT($G1088*(1-$G1088)/$F1088)),"-")</f>
        <v>0.55616859714550004</v>
      </c>
      <c r="I1088" s="5">
        <f>IFERROR(IF($G1088+1.96*SQRT($G1088*(1-$G1088)/$F1088)&gt;1,1,$G1088+1.96*SQRT($G1088*(1-$G1088)/$F1088)),"-")</f>
        <v>0.68276945595184502</v>
      </c>
      <c r="J1088" s="20" t="s">
        <v>317</v>
      </c>
    </row>
    <row r="1089" spans="1:10" ht="24" x14ac:dyDescent="0.25">
      <c r="A1089" s="18" t="s">
        <v>22</v>
      </c>
      <c r="B1089" s="2" t="s">
        <v>23</v>
      </c>
      <c r="C1089" s="7" t="s">
        <v>39</v>
      </c>
      <c r="D1089" s="1">
        <v>2020</v>
      </c>
      <c r="E1089" s="14"/>
      <c r="F1089" s="1"/>
      <c r="G1089" s="5" t="str">
        <f t="shared" si="77"/>
        <v>-</v>
      </c>
      <c r="H1089" s="5" t="str">
        <f t="shared" si="78"/>
        <v>-</v>
      </c>
      <c r="I1089" s="5" t="str">
        <f t="shared" si="79"/>
        <v>-</v>
      </c>
      <c r="J1089" s="20" t="s">
        <v>317</v>
      </c>
    </row>
    <row r="1090" spans="1:10" ht="24" x14ac:dyDescent="0.25">
      <c r="A1090" s="18" t="s">
        <v>22</v>
      </c>
      <c r="B1090" s="2" t="s">
        <v>23</v>
      </c>
      <c r="C1090" s="7" t="s">
        <v>42</v>
      </c>
      <c r="D1090" s="1">
        <v>2020</v>
      </c>
      <c r="E1090" s="14"/>
      <c r="F1090" s="1"/>
      <c r="G1090" s="5" t="str">
        <f t="shared" si="77"/>
        <v>-</v>
      </c>
      <c r="H1090" s="5" t="str">
        <f t="shared" si="78"/>
        <v>-</v>
      </c>
      <c r="I1090" s="5" t="str">
        <f t="shared" si="79"/>
        <v>-</v>
      </c>
      <c r="J1090" s="20" t="s">
        <v>317</v>
      </c>
    </row>
    <row r="1091" spans="1:10" ht="24" x14ac:dyDescent="0.25">
      <c r="A1091" s="18" t="s">
        <v>43</v>
      </c>
      <c r="B1091" s="2" t="s">
        <v>44</v>
      </c>
      <c r="C1091" s="2" t="s">
        <v>44</v>
      </c>
      <c r="D1091" s="1">
        <v>2020</v>
      </c>
      <c r="E1091" s="1"/>
      <c r="F1091" s="1"/>
      <c r="G1091" s="5" t="str">
        <f t="shared" si="77"/>
        <v>-</v>
      </c>
      <c r="H1091" s="5" t="str">
        <f t="shared" si="78"/>
        <v>-</v>
      </c>
      <c r="I1091" s="5" t="str">
        <f t="shared" si="79"/>
        <v>-</v>
      </c>
      <c r="J1091" s="20" t="s">
        <v>317</v>
      </c>
    </row>
    <row r="1092" spans="1:10" ht="24" x14ac:dyDescent="0.25">
      <c r="A1092" s="18" t="s">
        <v>43</v>
      </c>
      <c r="B1092" s="2" t="s">
        <v>44</v>
      </c>
      <c r="C1092" s="6" t="s">
        <v>45</v>
      </c>
      <c r="D1092" s="1">
        <v>2020</v>
      </c>
      <c r="E1092" s="1">
        <v>141</v>
      </c>
      <c r="F1092" s="1">
        <v>283</v>
      </c>
      <c r="G1092" s="5">
        <f t="shared" si="77"/>
        <v>0.49823321554770317</v>
      </c>
      <c r="H1092" s="5">
        <f t="shared" si="78"/>
        <v>0.43997862600647142</v>
      </c>
      <c r="I1092" s="5">
        <f t="shared" si="79"/>
        <v>0.55648780508893492</v>
      </c>
      <c r="J1092" s="20" t="s">
        <v>317</v>
      </c>
    </row>
    <row r="1093" spans="1:10" ht="24" x14ac:dyDescent="0.25">
      <c r="A1093" s="18" t="s">
        <v>43</v>
      </c>
      <c r="B1093" s="2" t="s">
        <v>44</v>
      </c>
      <c r="C1093" s="6" t="s">
        <v>46</v>
      </c>
      <c r="D1093" s="1">
        <v>2020</v>
      </c>
      <c r="E1093" s="1">
        <v>136</v>
      </c>
      <c r="F1093" s="1">
        <v>283</v>
      </c>
      <c r="G1093" s="5">
        <f t="shared" si="77"/>
        <v>0.48056537102473496</v>
      </c>
      <c r="H1093" s="5">
        <f t="shared" si="78"/>
        <v>0.42235444077880746</v>
      </c>
      <c r="I1093" s="5">
        <f t="shared" si="79"/>
        <v>0.53877630127066245</v>
      </c>
      <c r="J1093" s="20" t="s">
        <v>317</v>
      </c>
    </row>
    <row r="1094" spans="1:10" ht="24" x14ac:dyDescent="0.25">
      <c r="A1094" s="18" t="s">
        <v>43</v>
      </c>
      <c r="B1094" s="2" t="s">
        <v>44</v>
      </c>
      <c r="C1094" s="6" t="s">
        <v>47</v>
      </c>
      <c r="D1094" s="1">
        <v>2020</v>
      </c>
      <c r="E1094" s="1">
        <v>42</v>
      </c>
      <c r="F1094" s="1">
        <v>283</v>
      </c>
      <c r="G1094" s="5">
        <f t="shared" si="77"/>
        <v>0.14840989399293286</v>
      </c>
      <c r="H1094" s="5">
        <f t="shared" si="78"/>
        <v>0.10698994263326853</v>
      </c>
      <c r="I1094" s="5">
        <f t="shared" si="79"/>
        <v>0.1898298453525972</v>
      </c>
      <c r="J1094" s="20" t="s">
        <v>317</v>
      </c>
    </row>
    <row r="1095" spans="1:10" ht="24" x14ac:dyDescent="0.25">
      <c r="A1095" s="18" t="s">
        <v>43</v>
      </c>
      <c r="B1095" s="2" t="s">
        <v>44</v>
      </c>
      <c r="C1095" s="7" t="s">
        <v>48</v>
      </c>
      <c r="D1095" s="1">
        <v>2020</v>
      </c>
      <c r="E1095" s="1"/>
      <c r="F1095" s="1"/>
      <c r="G1095" s="5" t="str">
        <f t="shared" si="77"/>
        <v>-</v>
      </c>
      <c r="H1095" s="5" t="str">
        <f t="shared" si="78"/>
        <v>-</v>
      </c>
      <c r="I1095" s="5" t="str">
        <f t="shared" si="79"/>
        <v>-</v>
      </c>
      <c r="J1095" s="20" t="s">
        <v>317</v>
      </c>
    </row>
    <row r="1096" spans="1:10" ht="24" x14ac:dyDescent="0.25">
      <c r="A1096" s="18" t="s">
        <v>43</v>
      </c>
      <c r="B1096" s="2" t="s">
        <v>44</v>
      </c>
      <c r="C1096" s="6" t="s">
        <v>34</v>
      </c>
      <c r="D1096" s="1">
        <v>2020</v>
      </c>
      <c r="E1096" s="1">
        <v>38</v>
      </c>
      <c r="F1096" s="1">
        <v>283</v>
      </c>
      <c r="G1096" s="5">
        <f t="shared" si="77"/>
        <v>0.13427561837455831</v>
      </c>
      <c r="H1096" s="5">
        <f t="shared" si="78"/>
        <v>9.4551775210394429E-2</v>
      </c>
      <c r="I1096" s="5">
        <f t="shared" si="79"/>
        <v>0.1739994615387222</v>
      </c>
      <c r="J1096" s="20" t="s">
        <v>317</v>
      </c>
    </row>
    <row r="1097" spans="1:10" ht="24" x14ac:dyDescent="0.25">
      <c r="A1097" s="18" t="s">
        <v>49</v>
      </c>
      <c r="B1097" s="2" t="s">
        <v>50</v>
      </c>
      <c r="C1097" s="2" t="s">
        <v>50</v>
      </c>
      <c r="D1097" s="1">
        <v>2020</v>
      </c>
      <c r="E1097" s="1">
        <v>4342</v>
      </c>
      <c r="F1097" s="1">
        <v>7030</v>
      </c>
      <c r="G1097" s="5">
        <f t="shared" si="77"/>
        <v>0.61763869132290183</v>
      </c>
      <c r="H1097" s="5">
        <f t="shared" si="78"/>
        <v>0.60627857899733462</v>
      </c>
      <c r="I1097" s="5">
        <f t="shared" si="79"/>
        <v>0.62899880364846905</v>
      </c>
      <c r="J1097" s="20" t="s">
        <v>317</v>
      </c>
    </row>
    <row r="1098" spans="1:10" ht="24" x14ac:dyDescent="0.25">
      <c r="A1098" s="18" t="s">
        <v>51</v>
      </c>
      <c r="B1098" s="2" t="s">
        <v>52</v>
      </c>
      <c r="C1098" s="2" t="s">
        <v>52</v>
      </c>
      <c r="D1098" s="1">
        <v>2020</v>
      </c>
      <c r="E1098" s="1">
        <v>184</v>
      </c>
      <c r="F1098" s="1">
        <v>411</v>
      </c>
      <c r="G1098" s="5">
        <f t="shared" si="77"/>
        <v>0.44768856447688565</v>
      </c>
      <c r="H1098" s="5">
        <f t="shared" si="78"/>
        <v>0.39961401991081014</v>
      </c>
      <c r="I1098" s="5">
        <f t="shared" si="79"/>
        <v>0.49576310904296117</v>
      </c>
      <c r="J1098" s="20" t="s">
        <v>317</v>
      </c>
    </row>
    <row r="1099" spans="1:10" ht="24" x14ac:dyDescent="0.25">
      <c r="A1099" s="18" t="s">
        <v>53</v>
      </c>
      <c r="B1099" s="2" t="s">
        <v>54</v>
      </c>
      <c r="C1099" s="2" t="s">
        <v>54</v>
      </c>
      <c r="D1099" s="1">
        <v>2020</v>
      </c>
      <c r="E1099" s="1">
        <v>214</v>
      </c>
      <c r="F1099" s="1">
        <v>411</v>
      </c>
      <c r="G1099" s="5">
        <f t="shared" si="77"/>
        <v>0.52068126520681268</v>
      </c>
      <c r="H1099" s="5">
        <f t="shared" si="78"/>
        <v>0.47238279910826803</v>
      </c>
      <c r="I1099" s="5">
        <f t="shared" si="79"/>
        <v>0.56897973130535728</v>
      </c>
      <c r="J1099" s="20" t="s">
        <v>317</v>
      </c>
    </row>
    <row r="1100" spans="1:10" ht="24" x14ac:dyDescent="0.25">
      <c r="A1100" s="18" t="s">
        <v>55</v>
      </c>
      <c r="B1100" s="2" t="s">
        <v>56</v>
      </c>
      <c r="C1100" s="2" t="s">
        <v>56</v>
      </c>
      <c r="D1100" s="1">
        <v>2020</v>
      </c>
      <c r="E1100" s="1"/>
      <c r="F1100" s="1"/>
      <c r="G1100" s="5" t="str">
        <f t="shared" si="77"/>
        <v>-</v>
      </c>
      <c r="H1100" s="5" t="str">
        <f t="shared" si="78"/>
        <v>-</v>
      </c>
      <c r="I1100" s="5" t="str">
        <f t="shared" si="79"/>
        <v>-</v>
      </c>
      <c r="J1100" s="20" t="s">
        <v>317</v>
      </c>
    </row>
    <row r="1101" spans="1:10" ht="24" x14ac:dyDescent="0.25">
      <c r="A1101" s="18" t="s">
        <v>55</v>
      </c>
      <c r="B1101" s="2" t="s">
        <v>56</v>
      </c>
      <c r="C1101" s="6" t="s">
        <v>57</v>
      </c>
      <c r="D1101" s="1">
        <v>2020</v>
      </c>
      <c r="E1101" s="1">
        <v>289</v>
      </c>
      <c r="F1101" s="1">
        <v>805</v>
      </c>
      <c r="G1101" s="5">
        <f t="shared" si="77"/>
        <v>0.35900621118012421</v>
      </c>
      <c r="H1101" s="5">
        <f t="shared" si="78"/>
        <v>0.32586746878959127</v>
      </c>
      <c r="I1101" s="5">
        <f t="shared" si="79"/>
        <v>0.39214495357065715</v>
      </c>
      <c r="J1101" s="20" t="s">
        <v>317</v>
      </c>
    </row>
    <row r="1102" spans="1:10" ht="24" x14ac:dyDescent="0.25">
      <c r="A1102" s="18" t="s">
        <v>55</v>
      </c>
      <c r="B1102" s="2" t="s">
        <v>56</v>
      </c>
      <c r="C1102" s="6" t="s">
        <v>58</v>
      </c>
      <c r="D1102" s="1">
        <v>2020</v>
      </c>
      <c r="E1102" s="1">
        <v>798</v>
      </c>
      <c r="F1102" s="1">
        <v>1733</v>
      </c>
      <c r="G1102" s="5">
        <f t="shared" si="77"/>
        <v>0.46047316791690712</v>
      </c>
      <c r="H1102" s="5">
        <f t="shared" si="78"/>
        <v>0.43700574076480958</v>
      </c>
      <c r="I1102" s="5">
        <f t="shared" si="79"/>
        <v>0.48394059506900466</v>
      </c>
      <c r="J1102" s="20" t="s">
        <v>317</v>
      </c>
    </row>
    <row r="1103" spans="1:10" ht="24" x14ac:dyDescent="0.25">
      <c r="A1103" s="18" t="s">
        <v>55</v>
      </c>
      <c r="B1103" s="2" t="s">
        <v>56</v>
      </c>
      <c r="C1103" s="6" t="s">
        <v>59</v>
      </c>
      <c r="D1103" s="1">
        <v>2020</v>
      </c>
      <c r="E1103" s="1">
        <v>1087</v>
      </c>
      <c r="F1103" s="1">
        <v>2538</v>
      </c>
      <c r="G1103" s="5">
        <f t="shared" si="77"/>
        <v>0.42828999211977936</v>
      </c>
      <c r="H1103" s="5">
        <f t="shared" si="78"/>
        <v>0.40903837911237617</v>
      </c>
      <c r="I1103" s="5">
        <f t="shared" si="79"/>
        <v>0.44754160512718255</v>
      </c>
      <c r="J1103" s="20" t="s">
        <v>317</v>
      </c>
    </row>
    <row r="1104" spans="1:10" ht="24" x14ac:dyDescent="0.25">
      <c r="A1104" s="18" t="s">
        <v>60</v>
      </c>
      <c r="B1104" s="2" t="s">
        <v>61</v>
      </c>
      <c r="C1104" s="2" t="s">
        <v>61</v>
      </c>
      <c r="D1104" s="1">
        <v>2020</v>
      </c>
      <c r="E1104" s="1"/>
      <c r="F1104" s="1"/>
      <c r="G1104" s="5" t="str">
        <f t="shared" si="77"/>
        <v>-</v>
      </c>
      <c r="H1104" s="5" t="str">
        <f t="shared" si="78"/>
        <v>-</v>
      </c>
      <c r="I1104" s="5" t="str">
        <f t="shared" si="79"/>
        <v>-</v>
      </c>
      <c r="J1104" s="20" t="s">
        <v>317</v>
      </c>
    </row>
    <row r="1105" spans="1:10" ht="24" x14ac:dyDescent="0.25">
      <c r="A1105" s="18" t="s">
        <v>60</v>
      </c>
      <c r="B1105" s="2" t="s">
        <v>61</v>
      </c>
      <c r="C1105" s="6" t="s">
        <v>62</v>
      </c>
      <c r="D1105" s="1">
        <v>2020</v>
      </c>
      <c r="E1105" s="1">
        <v>445</v>
      </c>
      <c r="F1105" s="1">
        <v>519</v>
      </c>
      <c r="G1105" s="5">
        <f t="shared" si="77"/>
        <v>0.8574181117533719</v>
      </c>
      <c r="H1105" s="5">
        <f t="shared" si="78"/>
        <v>0.82733651397927332</v>
      </c>
      <c r="I1105" s="5">
        <f t="shared" si="79"/>
        <v>0.88749970952747048</v>
      </c>
      <c r="J1105" s="20" t="s">
        <v>317</v>
      </c>
    </row>
    <row r="1106" spans="1:10" ht="24" x14ac:dyDescent="0.25">
      <c r="A1106" s="18" t="s">
        <v>60</v>
      </c>
      <c r="B1106" s="2" t="s">
        <v>61</v>
      </c>
      <c r="C1106" s="6" t="s">
        <v>63</v>
      </c>
      <c r="D1106" s="1">
        <v>2020</v>
      </c>
      <c r="E1106" s="1">
        <v>1230</v>
      </c>
      <c r="F1106" s="1">
        <v>1790</v>
      </c>
      <c r="G1106" s="5">
        <f t="shared" si="77"/>
        <v>0.68715083798882681</v>
      </c>
      <c r="H1106" s="5">
        <f t="shared" si="78"/>
        <v>0.66567139108355355</v>
      </c>
      <c r="I1106" s="5">
        <f t="shared" si="79"/>
        <v>0.70863028489410007</v>
      </c>
      <c r="J1106" s="20" t="s">
        <v>317</v>
      </c>
    </row>
    <row r="1107" spans="1:10" ht="24" x14ac:dyDescent="0.25">
      <c r="A1107" s="18" t="s">
        <v>60</v>
      </c>
      <c r="B1107" s="2" t="s">
        <v>61</v>
      </c>
      <c r="C1107" s="6" t="s">
        <v>64</v>
      </c>
      <c r="D1107" s="1">
        <v>2020</v>
      </c>
      <c r="E1107" s="1">
        <v>1</v>
      </c>
      <c r="F1107" s="1">
        <v>4</v>
      </c>
      <c r="G1107" s="5">
        <f t="shared" si="77"/>
        <v>0.25</v>
      </c>
      <c r="H1107" s="5">
        <f t="shared" si="78"/>
        <v>0</v>
      </c>
      <c r="I1107" s="5">
        <f t="shared" si="79"/>
        <v>0.67435244785437498</v>
      </c>
      <c r="J1107" s="20" t="s">
        <v>317</v>
      </c>
    </row>
    <row r="1108" spans="1:10" ht="24" x14ac:dyDescent="0.25">
      <c r="A1108" s="18" t="s">
        <v>60</v>
      </c>
      <c r="B1108" s="2" t="s">
        <v>61</v>
      </c>
      <c r="C1108" s="6" t="s">
        <v>59</v>
      </c>
      <c r="D1108" s="1">
        <v>2020</v>
      </c>
      <c r="E1108" s="1">
        <v>1676</v>
      </c>
      <c r="F1108" s="1">
        <v>2313</v>
      </c>
      <c r="G1108" s="5">
        <f t="shared" si="77"/>
        <v>0.72460008646779073</v>
      </c>
      <c r="H1108" s="5">
        <f t="shared" si="78"/>
        <v>0.7063947233553024</v>
      </c>
      <c r="I1108" s="5">
        <f t="shared" si="79"/>
        <v>0.74280544958027905</v>
      </c>
      <c r="J1108" s="20" t="s">
        <v>317</v>
      </c>
    </row>
    <row r="1109" spans="1:10" ht="48" x14ac:dyDescent="0.25">
      <c r="A1109" s="18" t="s">
        <v>65</v>
      </c>
      <c r="B1109" s="2" t="s">
        <v>66</v>
      </c>
      <c r="C1109" s="8" t="s">
        <v>66</v>
      </c>
      <c r="D1109" s="1">
        <v>2020</v>
      </c>
      <c r="E1109" s="1"/>
      <c r="F1109" s="1"/>
      <c r="G1109" s="5" t="str">
        <f t="shared" si="77"/>
        <v>-</v>
      </c>
      <c r="H1109" s="5" t="str">
        <f t="shared" si="78"/>
        <v>-</v>
      </c>
      <c r="I1109" s="5" t="str">
        <f t="shared" si="79"/>
        <v>-</v>
      </c>
      <c r="J1109" s="20" t="s">
        <v>317</v>
      </c>
    </row>
    <row r="1110" spans="1:10" ht="36" x14ac:dyDescent="0.25">
      <c r="A1110" s="18" t="s">
        <v>67</v>
      </c>
      <c r="B1110" s="2" t="s">
        <v>68</v>
      </c>
      <c r="C1110" s="8" t="s">
        <v>68</v>
      </c>
      <c r="D1110" s="1">
        <v>2020</v>
      </c>
      <c r="E1110" s="1"/>
      <c r="F1110" s="1"/>
      <c r="G1110" s="5" t="str">
        <f t="shared" si="77"/>
        <v>-</v>
      </c>
      <c r="H1110" s="5" t="str">
        <f t="shared" si="78"/>
        <v>-</v>
      </c>
      <c r="I1110" s="5" t="str">
        <f t="shared" si="79"/>
        <v>-</v>
      </c>
      <c r="J1110" s="20" t="s">
        <v>317</v>
      </c>
    </row>
    <row r="1111" spans="1:10" ht="36" x14ac:dyDescent="0.25">
      <c r="A1111" s="18" t="s">
        <v>67</v>
      </c>
      <c r="B1111" s="2" t="s">
        <v>68</v>
      </c>
      <c r="C1111" s="7" t="s">
        <v>69</v>
      </c>
      <c r="D1111" s="1">
        <v>2020</v>
      </c>
      <c r="E1111" s="1"/>
      <c r="F1111" s="1"/>
      <c r="G1111" s="5" t="str">
        <f t="shared" si="77"/>
        <v>-</v>
      </c>
      <c r="H1111" s="5" t="str">
        <f t="shared" si="78"/>
        <v>-</v>
      </c>
      <c r="I1111" s="5" t="str">
        <f t="shared" si="79"/>
        <v>-</v>
      </c>
      <c r="J1111" s="20" t="s">
        <v>317</v>
      </c>
    </row>
    <row r="1112" spans="1:10" ht="36" x14ac:dyDescent="0.25">
      <c r="A1112" s="18" t="s">
        <v>67</v>
      </c>
      <c r="B1112" s="2" t="s">
        <v>68</v>
      </c>
      <c r="C1112" s="7" t="s">
        <v>70</v>
      </c>
      <c r="D1112" s="1">
        <v>2020</v>
      </c>
      <c r="E1112" s="1"/>
      <c r="F1112" s="1"/>
      <c r="G1112" s="5" t="str">
        <f t="shared" si="77"/>
        <v>-</v>
      </c>
      <c r="H1112" s="5" t="str">
        <f t="shared" si="78"/>
        <v>-</v>
      </c>
      <c r="I1112" s="5" t="str">
        <f t="shared" si="79"/>
        <v>-</v>
      </c>
      <c r="J1112" s="20" t="s">
        <v>317</v>
      </c>
    </row>
    <row r="1113" spans="1:10" ht="24" x14ac:dyDescent="0.25">
      <c r="A1113" s="18" t="s">
        <v>71</v>
      </c>
      <c r="B1113" s="2" t="s">
        <v>72</v>
      </c>
      <c r="C1113" s="2" t="s">
        <v>72</v>
      </c>
      <c r="D1113" s="1">
        <v>2020</v>
      </c>
      <c r="E1113" s="1"/>
      <c r="F1113" s="1"/>
      <c r="G1113" s="5" t="str">
        <f t="shared" si="77"/>
        <v>-</v>
      </c>
      <c r="H1113" s="5" t="str">
        <f t="shared" si="78"/>
        <v>-</v>
      </c>
      <c r="I1113" s="5" t="str">
        <f t="shared" si="79"/>
        <v>-</v>
      </c>
      <c r="J1113" s="20" t="s">
        <v>317</v>
      </c>
    </row>
    <row r="1114" spans="1:10" ht="24" x14ac:dyDescent="0.25">
      <c r="A1114" s="18" t="s">
        <v>71</v>
      </c>
      <c r="B1114" s="2" t="s">
        <v>72</v>
      </c>
      <c r="C1114" s="6" t="s">
        <v>73</v>
      </c>
      <c r="D1114" s="1">
        <v>2020</v>
      </c>
      <c r="E1114" s="1">
        <v>7</v>
      </c>
      <c r="F1114" s="1">
        <v>7</v>
      </c>
      <c r="G1114" s="5">
        <f t="shared" si="77"/>
        <v>1</v>
      </c>
      <c r="H1114" s="5">
        <f t="shared" si="78"/>
        <v>1</v>
      </c>
      <c r="I1114" s="5">
        <f t="shared" si="79"/>
        <v>1</v>
      </c>
      <c r="J1114" s="20" t="s">
        <v>317</v>
      </c>
    </row>
    <row r="1115" spans="1:10" ht="24" x14ac:dyDescent="0.25">
      <c r="A1115" s="18" t="s">
        <v>71</v>
      </c>
      <c r="B1115" s="2" t="s">
        <v>72</v>
      </c>
      <c r="C1115" s="6" t="s">
        <v>74</v>
      </c>
      <c r="D1115" s="1">
        <v>2020</v>
      </c>
      <c r="E1115" s="1">
        <v>14</v>
      </c>
      <c r="F1115" s="1">
        <v>16</v>
      </c>
      <c r="G1115" s="5">
        <f t="shared" si="77"/>
        <v>0.875</v>
      </c>
      <c r="H1115" s="5">
        <f t="shared" si="78"/>
        <v>0.71294773219729379</v>
      </c>
      <c r="I1115" s="5">
        <f t="shared" si="79"/>
        <v>1</v>
      </c>
      <c r="J1115" s="20" t="s">
        <v>317</v>
      </c>
    </row>
    <row r="1116" spans="1:10" ht="24" x14ac:dyDescent="0.25">
      <c r="A1116" s="18" t="s">
        <v>71</v>
      </c>
      <c r="B1116" s="2" t="s">
        <v>72</v>
      </c>
      <c r="C1116" s="6" t="s">
        <v>75</v>
      </c>
      <c r="D1116" s="1">
        <v>2020</v>
      </c>
      <c r="E1116" s="1">
        <v>290</v>
      </c>
      <c r="F1116" s="1">
        <v>420</v>
      </c>
      <c r="G1116" s="5">
        <f t="shared" si="77"/>
        <v>0.69047619047619047</v>
      </c>
      <c r="H1116" s="5">
        <f t="shared" si="78"/>
        <v>0.64626290271317954</v>
      </c>
      <c r="I1116" s="5">
        <f t="shared" si="79"/>
        <v>0.73468947823920139</v>
      </c>
      <c r="J1116" s="20" t="s">
        <v>317</v>
      </c>
    </row>
    <row r="1117" spans="1:10" ht="24" x14ac:dyDescent="0.25">
      <c r="A1117" s="18" t="s">
        <v>71</v>
      </c>
      <c r="B1117" s="2" t="s">
        <v>72</v>
      </c>
      <c r="C1117" s="6" t="s">
        <v>76</v>
      </c>
      <c r="D1117" s="1">
        <v>2020</v>
      </c>
      <c r="E1117" s="1">
        <v>238</v>
      </c>
      <c r="F1117" s="1">
        <v>317</v>
      </c>
      <c r="G1117" s="5">
        <f t="shared" si="77"/>
        <v>0.75078864353312302</v>
      </c>
      <c r="H1117" s="5">
        <f t="shared" si="78"/>
        <v>0.70317085717264938</v>
      </c>
      <c r="I1117" s="5">
        <f t="shared" si="79"/>
        <v>0.79840642989359667</v>
      </c>
      <c r="J1117" s="20" t="s">
        <v>317</v>
      </c>
    </row>
    <row r="1118" spans="1:10" ht="24" x14ac:dyDescent="0.25">
      <c r="A1118" s="18" t="s">
        <v>71</v>
      </c>
      <c r="B1118" s="2" t="s">
        <v>72</v>
      </c>
      <c r="C1118" s="6" t="s">
        <v>59</v>
      </c>
      <c r="D1118" s="1">
        <v>2020</v>
      </c>
      <c r="E1118" s="1">
        <v>549</v>
      </c>
      <c r="F1118" s="1">
        <v>760</v>
      </c>
      <c r="G1118" s="5">
        <f t="shared" si="77"/>
        <v>0.72236842105263155</v>
      </c>
      <c r="H1118" s="5">
        <f t="shared" si="78"/>
        <v>0.69052915244658264</v>
      </c>
      <c r="I1118" s="5">
        <f t="shared" si="79"/>
        <v>0.75420768965868046</v>
      </c>
      <c r="J1118" s="20" t="s">
        <v>317</v>
      </c>
    </row>
    <row r="1119" spans="1:10" ht="24" x14ac:dyDescent="0.25">
      <c r="A1119" s="18" t="s">
        <v>77</v>
      </c>
      <c r="B1119" s="2" t="s">
        <v>78</v>
      </c>
      <c r="C1119" s="2" t="s">
        <v>78</v>
      </c>
      <c r="D1119" s="1">
        <v>2020</v>
      </c>
      <c r="E1119" s="1">
        <v>249</v>
      </c>
      <c r="F1119" s="1">
        <v>411</v>
      </c>
      <c r="G1119" s="5">
        <f t="shared" si="77"/>
        <v>0.6058394160583942</v>
      </c>
      <c r="H1119" s="5">
        <f t="shared" si="78"/>
        <v>0.55859499631347198</v>
      </c>
      <c r="I1119" s="5">
        <f t="shared" si="79"/>
        <v>0.65308383580331641</v>
      </c>
      <c r="J1119" s="20" t="s">
        <v>317</v>
      </c>
    </row>
    <row r="1120" spans="1:10" ht="36" x14ac:dyDescent="0.25">
      <c r="A1120" s="18" t="s">
        <v>79</v>
      </c>
      <c r="B1120" s="2" t="s">
        <v>80</v>
      </c>
      <c r="C1120" s="8" t="s">
        <v>80</v>
      </c>
      <c r="D1120" s="1">
        <v>2020</v>
      </c>
      <c r="E1120" s="1"/>
      <c r="F1120" s="1"/>
      <c r="G1120" s="5" t="str">
        <f t="shared" si="77"/>
        <v>-</v>
      </c>
      <c r="H1120" s="5" t="str">
        <f t="shared" si="78"/>
        <v>-</v>
      </c>
      <c r="I1120" s="5" t="str">
        <f t="shared" si="79"/>
        <v>-</v>
      </c>
      <c r="J1120" s="20" t="s">
        <v>317</v>
      </c>
    </row>
    <row r="1121" spans="1:10" ht="48" x14ac:dyDescent="0.25">
      <c r="A1121" s="18" t="s">
        <v>81</v>
      </c>
      <c r="B1121" s="2" t="s">
        <v>82</v>
      </c>
      <c r="C1121" s="8" t="s">
        <v>82</v>
      </c>
      <c r="D1121" s="1">
        <v>2020</v>
      </c>
      <c r="E1121" s="1"/>
      <c r="F1121" s="1"/>
      <c r="G1121" s="5" t="str">
        <f t="shared" si="77"/>
        <v>-</v>
      </c>
      <c r="H1121" s="5" t="str">
        <f t="shared" si="78"/>
        <v>-</v>
      </c>
      <c r="I1121" s="5" t="str">
        <f t="shared" si="79"/>
        <v>-</v>
      </c>
      <c r="J1121" s="20" t="s">
        <v>317</v>
      </c>
    </row>
    <row r="1122" spans="1:10" ht="48" x14ac:dyDescent="0.25">
      <c r="A1122" s="18" t="s">
        <v>81</v>
      </c>
      <c r="B1122" s="2" t="s">
        <v>82</v>
      </c>
      <c r="C1122" s="7" t="s">
        <v>83</v>
      </c>
      <c r="D1122" s="1">
        <v>2020</v>
      </c>
      <c r="E1122" s="1"/>
      <c r="F1122" s="1"/>
      <c r="G1122" s="5" t="str">
        <f t="shared" si="77"/>
        <v>-</v>
      </c>
      <c r="H1122" s="5" t="str">
        <f t="shared" si="78"/>
        <v>-</v>
      </c>
      <c r="I1122" s="5" t="str">
        <f t="shared" si="79"/>
        <v>-</v>
      </c>
      <c r="J1122" s="20" t="s">
        <v>317</v>
      </c>
    </row>
    <row r="1123" spans="1:10" ht="48" x14ac:dyDescent="0.25">
      <c r="A1123" s="18" t="s">
        <v>81</v>
      </c>
      <c r="B1123" s="2" t="s">
        <v>82</v>
      </c>
      <c r="C1123" s="7" t="s">
        <v>84</v>
      </c>
      <c r="D1123" s="1">
        <v>2020</v>
      </c>
      <c r="E1123" s="1"/>
      <c r="F1123" s="1"/>
      <c r="G1123" s="5" t="str">
        <f t="shared" si="77"/>
        <v>-</v>
      </c>
      <c r="H1123" s="5" t="str">
        <f t="shared" si="78"/>
        <v>-</v>
      </c>
      <c r="I1123" s="5" t="str">
        <f t="shared" si="79"/>
        <v>-</v>
      </c>
      <c r="J1123" s="20" t="s">
        <v>317</v>
      </c>
    </row>
    <row r="1124" spans="1:10" ht="48" x14ac:dyDescent="0.25">
      <c r="A1124" s="18" t="s">
        <v>81</v>
      </c>
      <c r="B1124" s="2" t="s">
        <v>82</v>
      </c>
      <c r="C1124" s="7" t="s">
        <v>85</v>
      </c>
      <c r="D1124" s="1">
        <v>2020</v>
      </c>
      <c r="E1124" s="1"/>
      <c r="F1124" s="1"/>
      <c r="G1124" s="5" t="str">
        <f t="shared" si="77"/>
        <v>-</v>
      </c>
      <c r="H1124" s="5" t="str">
        <f t="shared" si="78"/>
        <v>-</v>
      </c>
      <c r="I1124" s="5" t="str">
        <f t="shared" si="79"/>
        <v>-</v>
      </c>
      <c r="J1124" s="20" t="s">
        <v>317</v>
      </c>
    </row>
    <row r="1125" spans="1:10" ht="48" x14ac:dyDescent="0.25">
      <c r="A1125" s="18" t="s">
        <v>81</v>
      </c>
      <c r="B1125" s="2" t="s">
        <v>82</v>
      </c>
      <c r="C1125" s="7" t="s">
        <v>86</v>
      </c>
      <c r="D1125" s="1">
        <v>2020</v>
      </c>
      <c r="E1125" s="1"/>
      <c r="F1125" s="1"/>
      <c r="G1125" s="5" t="str">
        <f t="shared" si="77"/>
        <v>-</v>
      </c>
      <c r="H1125" s="5" t="str">
        <f t="shared" si="78"/>
        <v>-</v>
      </c>
      <c r="I1125" s="5" t="str">
        <f t="shared" si="79"/>
        <v>-</v>
      </c>
      <c r="J1125" s="20" t="s">
        <v>317</v>
      </c>
    </row>
    <row r="1126" spans="1:10" ht="48" x14ac:dyDescent="0.25">
      <c r="A1126" s="18" t="s">
        <v>81</v>
      </c>
      <c r="B1126" s="2" t="s">
        <v>82</v>
      </c>
      <c r="C1126" s="7" t="s">
        <v>87</v>
      </c>
      <c r="D1126" s="1">
        <v>2020</v>
      </c>
      <c r="E1126" s="1"/>
      <c r="F1126" s="1"/>
      <c r="G1126" s="5" t="str">
        <f t="shared" si="77"/>
        <v>-</v>
      </c>
      <c r="H1126" s="5" t="str">
        <f t="shared" si="78"/>
        <v>-</v>
      </c>
      <c r="I1126" s="5" t="str">
        <f t="shared" si="79"/>
        <v>-</v>
      </c>
      <c r="J1126" s="20" t="s">
        <v>317</v>
      </c>
    </row>
    <row r="1127" spans="1:10" ht="48" x14ac:dyDescent="0.25">
      <c r="A1127" s="18" t="s">
        <v>81</v>
      </c>
      <c r="B1127" s="2" t="s">
        <v>82</v>
      </c>
      <c r="C1127" s="7" t="s">
        <v>88</v>
      </c>
      <c r="D1127" s="1">
        <v>2020</v>
      </c>
      <c r="E1127" s="1"/>
      <c r="F1127" s="1"/>
      <c r="G1127" s="5" t="str">
        <f t="shared" si="77"/>
        <v>-</v>
      </c>
      <c r="H1127" s="5" t="str">
        <f t="shared" si="78"/>
        <v>-</v>
      </c>
      <c r="I1127" s="5" t="str">
        <f t="shared" si="79"/>
        <v>-</v>
      </c>
      <c r="J1127" s="20" t="s">
        <v>317</v>
      </c>
    </row>
    <row r="1128" spans="1:10" ht="24" x14ac:dyDescent="0.25">
      <c r="A1128" s="18" t="s">
        <v>89</v>
      </c>
      <c r="B1128" s="2" t="s">
        <v>90</v>
      </c>
      <c r="C1128" s="8" t="s">
        <v>90</v>
      </c>
      <c r="D1128" s="1">
        <v>2020</v>
      </c>
      <c r="E1128" s="1"/>
      <c r="F1128" s="1"/>
      <c r="G1128" s="5" t="str">
        <f t="shared" si="77"/>
        <v>-</v>
      </c>
      <c r="H1128" s="5" t="str">
        <f t="shared" si="78"/>
        <v>-</v>
      </c>
      <c r="I1128" s="5" t="str">
        <f t="shared" si="79"/>
        <v>-</v>
      </c>
      <c r="J1128" s="20" t="s">
        <v>317</v>
      </c>
    </row>
    <row r="1129" spans="1:10" ht="24" x14ac:dyDescent="0.25">
      <c r="A1129" s="18" t="s">
        <v>89</v>
      </c>
      <c r="B1129" s="2" t="s">
        <v>90</v>
      </c>
      <c r="C1129" s="7" t="s">
        <v>91</v>
      </c>
      <c r="D1129" s="1">
        <v>2020</v>
      </c>
      <c r="E1129" s="1"/>
      <c r="F1129" s="1"/>
      <c r="G1129" s="5" t="str">
        <f t="shared" si="77"/>
        <v>-</v>
      </c>
      <c r="H1129" s="5" t="str">
        <f t="shared" si="78"/>
        <v>-</v>
      </c>
      <c r="I1129" s="5" t="str">
        <f t="shared" si="79"/>
        <v>-</v>
      </c>
      <c r="J1129" s="20" t="s">
        <v>317</v>
      </c>
    </row>
    <row r="1130" spans="1:10" ht="24" x14ac:dyDescent="0.25">
      <c r="A1130" s="18" t="s">
        <v>89</v>
      </c>
      <c r="B1130" s="2" t="s">
        <v>90</v>
      </c>
      <c r="C1130" s="7" t="s">
        <v>92</v>
      </c>
      <c r="D1130" s="1">
        <v>2020</v>
      </c>
      <c r="E1130" s="1"/>
      <c r="F1130" s="1"/>
      <c r="G1130" s="5" t="str">
        <f t="shared" si="77"/>
        <v>-</v>
      </c>
      <c r="H1130" s="5" t="str">
        <f t="shared" si="78"/>
        <v>-</v>
      </c>
      <c r="I1130" s="5" t="str">
        <f t="shared" si="79"/>
        <v>-</v>
      </c>
      <c r="J1130" s="20" t="s">
        <v>317</v>
      </c>
    </row>
    <row r="1131" spans="1:10" ht="24" x14ac:dyDescent="0.25">
      <c r="A1131" s="18" t="s">
        <v>89</v>
      </c>
      <c r="B1131" s="2" t="s">
        <v>90</v>
      </c>
      <c r="C1131" s="7" t="s">
        <v>93</v>
      </c>
      <c r="D1131" s="1">
        <v>2020</v>
      </c>
      <c r="E1131" s="1"/>
      <c r="F1131" s="1"/>
      <c r="G1131" s="5" t="str">
        <f t="shared" si="77"/>
        <v>-</v>
      </c>
      <c r="H1131" s="5" t="str">
        <f t="shared" si="78"/>
        <v>-</v>
      </c>
      <c r="I1131" s="5" t="str">
        <f t="shared" si="79"/>
        <v>-</v>
      </c>
      <c r="J1131" s="20" t="s">
        <v>317</v>
      </c>
    </row>
    <row r="1132" spans="1:10" ht="24" x14ac:dyDescent="0.25">
      <c r="A1132" s="18" t="s">
        <v>89</v>
      </c>
      <c r="B1132" s="2" t="s">
        <v>90</v>
      </c>
      <c r="C1132" s="7" t="s">
        <v>94</v>
      </c>
      <c r="D1132" s="1">
        <v>2020</v>
      </c>
      <c r="E1132" s="1"/>
      <c r="F1132" s="1"/>
      <c r="G1132" s="5" t="str">
        <f t="shared" si="77"/>
        <v>-</v>
      </c>
      <c r="H1132" s="5" t="str">
        <f t="shared" si="78"/>
        <v>-</v>
      </c>
      <c r="I1132" s="5" t="str">
        <f t="shared" si="79"/>
        <v>-</v>
      </c>
      <c r="J1132" s="20" t="s">
        <v>317</v>
      </c>
    </row>
    <row r="1133" spans="1:10" ht="24" x14ac:dyDescent="0.25">
      <c r="A1133" s="18" t="s">
        <v>89</v>
      </c>
      <c r="B1133" s="2" t="s">
        <v>90</v>
      </c>
      <c r="C1133" s="7" t="s">
        <v>95</v>
      </c>
      <c r="D1133" s="1">
        <v>2020</v>
      </c>
      <c r="E1133" s="1"/>
      <c r="F1133" s="1"/>
      <c r="G1133" s="5" t="str">
        <f t="shared" si="77"/>
        <v>-</v>
      </c>
      <c r="H1133" s="5" t="str">
        <f t="shared" si="78"/>
        <v>-</v>
      </c>
      <c r="I1133" s="5" t="str">
        <f t="shared" si="79"/>
        <v>-</v>
      </c>
      <c r="J1133" s="20" t="s">
        <v>317</v>
      </c>
    </row>
    <row r="1134" spans="1:10" ht="24" x14ac:dyDescent="0.25">
      <c r="A1134" s="18" t="s">
        <v>89</v>
      </c>
      <c r="B1134" s="2" t="s">
        <v>90</v>
      </c>
      <c r="C1134" s="7" t="s">
        <v>96</v>
      </c>
      <c r="D1134" s="1">
        <v>2020</v>
      </c>
      <c r="E1134" s="1"/>
      <c r="F1134" s="1"/>
      <c r="G1134" s="5" t="str">
        <f t="shared" ref="G1134:G1197" si="80">IF(F1134="","-",E1134/F1134)</f>
        <v>-</v>
      </c>
      <c r="H1134" s="5" t="str">
        <f t="shared" ref="H1134:H1238" si="81">IFERROR(IF($G1134-1.96*SQRT($G1134*(1-$G1134)/$F1134)&lt;0,0,$G1134-1.96*SQRT($G1134*(1-$G1134)/$F1134)),"-")</f>
        <v>-</v>
      </c>
      <c r="I1134" s="5" t="str">
        <f t="shared" ref="I1134:I1238" si="82">IFERROR(IF($G1134+1.96*SQRT($G1134*(1-$G1134)/$F1134)&gt;1,1,$G1134+1.96*SQRT($G1134*(1-$G1134)/$F1134)),"-")</f>
        <v>-</v>
      </c>
      <c r="J1134" s="20" t="s">
        <v>317</v>
      </c>
    </row>
    <row r="1135" spans="1:10" ht="24" x14ac:dyDescent="0.25">
      <c r="A1135" s="18" t="s">
        <v>89</v>
      </c>
      <c r="B1135" s="2" t="s">
        <v>90</v>
      </c>
      <c r="C1135" s="7" t="s">
        <v>97</v>
      </c>
      <c r="D1135" s="1">
        <v>2020</v>
      </c>
      <c r="E1135" s="1"/>
      <c r="F1135" s="1"/>
      <c r="G1135" s="5" t="str">
        <f t="shared" si="80"/>
        <v>-</v>
      </c>
      <c r="H1135" s="5" t="str">
        <f t="shared" si="81"/>
        <v>-</v>
      </c>
      <c r="I1135" s="5" t="str">
        <f t="shared" si="82"/>
        <v>-</v>
      </c>
      <c r="J1135" s="20" t="s">
        <v>317</v>
      </c>
    </row>
    <row r="1136" spans="1:10" ht="24" x14ac:dyDescent="0.25">
      <c r="A1136" s="18" t="s">
        <v>89</v>
      </c>
      <c r="B1136" s="2" t="s">
        <v>90</v>
      </c>
      <c r="C1136" s="7" t="s">
        <v>98</v>
      </c>
      <c r="D1136" s="1">
        <v>2020</v>
      </c>
      <c r="E1136" s="1"/>
      <c r="F1136" s="1"/>
      <c r="G1136" s="5" t="str">
        <f t="shared" si="80"/>
        <v>-</v>
      </c>
      <c r="H1136" s="5" t="str">
        <f t="shared" si="81"/>
        <v>-</v>
      </c>
      <c r="I1136" s="5" t="str">
        <f t="shared" si="82"/>
        <v>-</v>
      </c>
      <c r="J1136" s="20" t="s">
        <v>317</v>
      </c>
    </row>
    <row r="1137" spans="1:10" ht="24" x14ac:dyDescent="0.25">
      <c r="A1137" s="18" t="s">
        <v>89</v>
      </c>
      <c r="B1137" s="2" t="s">
        <v>90</v>
      </c>
      <c r="C1137" s="7" t="s">
        <v>99</v>
      </c>
      <c r="D1137" s="1">
        <v>2020</v>
      </c>
      <c r="E1137" s="1"/>
      <c r="F1137" s="1"/>
      <c r="G1137" s="5" t="str">
        <f t="shared" si="80"/>
        <v>-</v>
      </c>
      <c r="H1137" s="5" t="str">
        <f t="shared" si="81"/>
        <v>-</v>
      </c>
      <c r="I1137" s="5" t="str">
        <f t="shared" si="82"/>
        <v>-</v>
      </c>
      <c r="J1137" s="20" t="s">
        <v>317</v>
      </c>
    </row>
    <row r="1138" spans="1:10" ht="24" x14ac:dyDescent="0.25">
      <c r="A1138" s="18" t="s">
        <v>89</v>
      </c>
      <c r="B1138" s="2" t="s">
        <v>90</v>
      </c>
      <c r="C1138" s="7" t="s">
        <v>100</v>
      </c>
      <c r="D1138" s="1">
        <v>2020</v>
      </c>
      <c r="E1138" s="1"/>
      <c r="F1138" s="1"/>
      <c r="G1138" s="5" t="str">
        <f t="shared" si="80"/>
        <v>-</v>
      </c>
      <c r="H1138" s="5" t="str">
        <f t="shared" si="81"/>
        <v>-</v>
      </c>
      <c r="I1138" s="5" t="str">
        <f t="shared" si="82"/>
        <v>-</v>
      </c>
      <c r="J1138" s="20" t="s">
        <v>317</v>
      </c>
    </row>
    <row r="1139" spans="1:10" ht="24" x14ac:dyDescent="0.25">
      <c r="A1139" s="18" t="s">
        <v>89</v>
      </c>
      <c r="B1139" s="2" t="s">
        <v>90</v>
      </c>
      <c r="C1139" s="7" t="s">
        <v>101</v>
      </c>
      <c r="D1139" s="1">
        <v>2020</v>
      </c>
      <c r="E1139" s="1"/>
      <c r="F1139" s="1"/>
      <c r="G1139" s="5" t="str">
        <f t="shared" si="80"/>
        <v>-</v>
      </c>
      <c r="H1139" s="5" t="str">
        <f t="shared" si="81"/>
        <v>-</v>
      </c>
      <c r="I1139" s="5" t="str">
        <f t="shared" si="82"/>
        <v>-</v>
      </c>
      <c r="J1139" s="20" t="s">
        <v>317</v>
      </c>
    </row>
    <row r="1140" spans="1:10" ht="24" x14ac:dyDescent="0.25">
      <c r="A1140" s="18" t="s">
        <v>89</v>
      </c>
      <c r="B1140" s="2" t="s">
        <v>90</v>
      </c>
      <c r="C1140" s="7" t="s">
        <v>102</v>
      </c>
      <c r="D1140" s="1">
        <v>2020</v>
      </c>
      <c r="E1140" s="1"/>
      <c r="F1140" s="1"/>
      <c r="G1140" s="5" t="str">
        <f t="shared" si="80"/>
        <v>-</v>
      </c>
      <c r="H1140" s="5" t="str">
        <f t="shared" si="81"/>
        <v>-</v>
      </c>
      <c r="I1140" s="5" t="str">
        <f t="shared" si="82"/>
        <v>-</v>
      </c>
      <c r="J1140" s="20" t="s">
        <v>317</v>
      </c>
    </row>
    <row r="1141" spans="1:10" ht="24" x14ac:dyDescent="0.25">
      <c r="A1141" s="18" t="s">
        <v>103</v>
      </c>
      <c r="B1141" s="2" t="s">
        <v>104</v>
      </c>
      <c r="C1141" s="8" t="s">
        <v>104</v>
      </c>
      <c r="D1141" s="1">
        <v>2020</v>
      </c>
      <c r="E1141" s="1"/>
      <c r="F1141" s="1"/>
      <c r="G1141" s="5" t="str">
        <f t="shared" si="80"/>
        <v>-</v>
      </c>
      <c r="H1141" s="5" t="str">
        <f t="shared" si="81"/>
        <v>-</v>
      </c>
      <c r="I1141" s="5" t="str">
        <f t="shared" si="82"/>
        <v>-</v>
      </c>
      <c r="J1141" s="20" t="s">
        <v>317</v>
      </c>
    </row>
    <row r="1142" spans="1:10" ht="24" x14ac:dyDescent="0.25">
      <c r="A1142" s="18" t="s">
        <v>103</v>
      </c>
      <c r="B1142" s="2" t="s">
        <v>104</v>
      </c>
      <c r="C1142" s="7" t="s">
        <v>105</v>
      </c>
      <c r="D1142" s="1">
        <v>2020</v>
      </c>
      <c r="E1142" s="1"/>
      <c r="F1142" s="1"/>
      <c r="G1142" s="5" t="str">
        <f t="shared" si="80"/>
        <v>-</v>
      </c>
      <c r="H1142" s="5" t="str">
        <f t="shared" si="81"/>
        <v>-</v>
      </c>
      <c r="I1142" s="5" t="str">
        <f t="shared" si="82"/>
        <v>-</v>
      </c>
      <c r="J1142" s="20" t="s">
        <v>317</v>
      </c>
    </row>
    <row r="1143" spans="1:10" ht="24" x14ac:dyDescent="0.25">
      <c r="A1143" s="18" t="s">
        <v>103</v>
      </c>
      <c r="B1143" s="2" t="s">
        <v>104</v>
      </c>
      <c r="C1143" s="7" t="s">
        <v>106</v>
      </c>
      <c r="D1143" s="1">
        <v>2020</v>
      </c>
      <c r="E1143" s="1"/>
      <c r="F1143" s="1"/>
      <c r="G1143" s="5" t="str">
        <f t="shared" si="80"/>
        <v>-</v>
      </c>
      <c r="H1143" s="5" t="str">
        <f t="shared" si="81"/>
        <v>-</v>
      </c>
      <c r="I1143" s="5" t="str">
        <f t="shared" si="82"/>
        <v>-</v>
      </c>
      <c r="J1143" s="20" t="s">
        <v>317</v>
      </c>
    </row>
    <row r="1144" spans="1:10" ht="24" x14ac:dyDescent="0.25">
      <c r="A1144" s="18" t="s">
        <v>103</v>
      </c>
      <c r="B1144" s="2" t="s">
        <v>104</v>
      </c>
      <c r="C1144" s="7" t="s">
        <v>107</v>
      </c>
      <c r="D1144" s="1">
        <v>2020</v>
      </c>
      <c r="E1144" s="1">
        <v>185</v>
      </c>
      <c r="F1144" s="1">
        <v>411</v>
      </c>
      <c r="G1144" s="5">
        <f t="shared" si="80"/>
        <v>0.45012165450121655</v>
      </c>
      <c r="H1144" s="5">
        <f t="shared" si="81"/>
        <v>0.40202294522124177</v>
      </c>
      <c r="I1144" s="5">
        <f t="shared" si="82"/>
        <v>0.49822036378119133</v>
      </c>
      <c r="J1144" s="20" t="s">
        <v>317</v>
      </c>
    </row>
    <row r="1145" spans="1:10" ht="24" x14ac:dyDescent="0.25">
      <c r="A1145" s="18" t="s">
        <v>103</v>
      </c>
      <c r="B1145" s="2" t="s">
        <v>104</v>
      </c>
      <c r="C1145" s="7" t="s">
        <v>108</v>
      </c>
      <c r="D1145" s="1">
        <v>2020</v>
      </c>
      <c r="E1145" s="1">
        <v>119</v>
      </c>
      <c r="F1145" s="1">
        <v>411</v>
      </c>
      <c r="G1145" s="5">
        <f t="shared" si="80"/>
        <v>0.28953771289537711</v>
      </c>
      <c r="H1145" s="5">
        <f t="shared" si="81"/>
        <v>0.24568885914781327</v>
      </c>
      <c r="I1145" s="5">
        <f t="shared" si="82"/>
        <v>0.33338656664294097</v>
      </c>
      <c r="J1145" s="20" t="s">
        <v>317</v>
      </c>
    </row>
    <row r="1146" spans="1:10" ht="24" x14ac:dyDescent="0.25">
      <c r="A1146" s="18" t="s">
        <v>103</v>
      </c>
      <c r="B1146" s="2" t="s">
        <v>104</v>
      </c>
      <c r="C1146" s="7" t="s">
        <v>264</v>
      </c>
      <c r="D1146" s="1">
        <v>2020</v>
      </c>
      <c r="E1146" s="1">
        <v>358</v>
      </c>
      <c r="F1146" s="1">
        <v>411</v>
      </c>
      <c r="G1146" s="5">
        <f t="shared" si="80"/>
        <v>0.87104622871046233</v>
      </c>
      <c r="H1146" s="5">
        <f t="shared" si="81"/>
        <v>0.83864415641606338</v>
      </c>
      <c r="I1146" s="5">
        <f t="shared" si="82"/>
        <v>0.90344830100486129</v>
      </c>
      <c r="J1146" s="20" t="s">
        <v>317</v>
      </c>
    </row>
    <row r="1147" spans="1:10" ht="24" x14ac:dyDescent="0.25">
      <c r="A1147" s="18" t="s">
        <v>103</v>
      </c>
      <c r="B1147" s="2" t="s">
        <v>104</v>
      </c>
      <c r="C1147" s="7" t="s">
        <v>109</v>
      </c>
      <c r="D1147" s="1">
        <v>2020</v>
      </c>
      <c r="E1147" s="1"/>
      <c r="F1147" s="1"/>
      <c r="G1147" s="5" t="str">
        <f t="shared" si="80"/>
        <v>-</v>
      </c>
      <c r="H1147" s="5" t="str">
        <f t="shared" si="81"/>
        <v>-</v>
      </c>
      <c r="I1147" s="5" t="str">
        <f t="shared" si="82"/>
        <v>-</v>
      </c>
      <c r="J1147" s="20" t="s">
        <v>317</v>
      </c>
    </row>
    <row r="1148" spans="1:10" ht="36" x14ac:dyDescent="0.25">
      <c r="A1148" s="18" t="s">
        <v>110</v>
      </c>
      <c r="B1148" s="2" t="s">
        <v>111</v>
      </c>
      <c r="C1148" s="8" t="s">
        <v>111</v>
      </c>
      <c r="D1148" s="1">
        <v>2020</v>
      </c>
      <c r="E1148" s="1"/>
      <c r="F1148" s="1"/>
      <c r="G1148" s="5" t="str">
        <f t="shared" si="80"/>
        <v>-</v>
      </c>
      <c r="H1148" s="5" t="str">
        <f t="shared" si="81"/>
        <v>-</v>
      </c>
      <c r="I1148" s="5" t="str">
        <f t="shared" si="82"/>
        <v>-</v>
      </c>
      <c r="J1148" s="20" t="s">
        <v>317</v>
      </c>
    </row>
    <row r="1149" spans="1:10" ht="36" x14ac:dyDescent="0.25">
      <c r="A1149" s="18" t="s">
        <v>110</v>
      </c>
      <c r="B1149" s="2" t="s">
        <v>111</v>
      </c>
      <c r="C1149" s="7" t="s">
        <v>112</v>
      </c>
      <c r="D1149" s="1">
        <v>2020</v>
      </c>
      <c r="E1149" s="1"/>
      <c r="F1149" s="1"/>
      <c r="G1149" s="5" t="str">
        <f t="shared" si="80"/>
        <v>-</v>
      </c>
      <c r="H1149" s="5" t="str">
        <f t="shared" si="81"/>
        <v>-</v>
      </c>
      <c r="I1149" s="5" t="str">
        <f t="shared" si="82"/>
        <v>-</v>
      </c>
      <c r="J1149" s="20" t="s">
        <v>317</v>
      </c>
    </row>
    <row r="1150" spans="1:10" ht="36" x14ac:dyDescent="0.25">
      <c r="A1150" s="18" t="s">
        <v>110</v>
      </c>
      <c r="B1150" s="2" t="s">
        <v>111</v>
      </c>
      <c r="C1150" s="7" t="s">
        <v>113</v>
      </c>
      <c r="D1150" s="1">
        <v>2020</v>
      </c>
      <c r="E1150" s="1"/>
      <c r="F1150" s="1"/>
      <c r="G1150" s="5" t="str">
        <f t="shared" si="80"/>
        <v>-</v>
      </c>
      <c r="H1150" s="5" t="str">
        <f t="shared" si="81"/>
        <v>-</v>
      </c>
      <c r="I1150" s="5" t="str">
        <f t="shared" si="82"/>
        <v>-</v>
      </c>
      <c r="J1150" s="20" t="s">
        <v>317</v>
      </c>
    </row>
    <row r="1151" spans="1:10" ht="36" x14ac:dyDescent="0.25">
      <c r="A1151" s="18" t="s">
        <v>110</v>
      </c>
      <c r="B1151" s="2" t="s">
        <v>111</v>
      </c>
      <c r="C1151" s="7" t="s">
        <v>114</v>
      </c>
      <c r="D1151" s="1">
        <v>2020</v>
      </c>
      <c r="E1151" s="1"/>
      <c r="F1151" s="1"/>
      <c r="G1151" s="5" t="str">
        <f t="shared" si="80"/>
        <v>-</v>
      </c>
      <c r="H1151" s="5" t="str">
        <f t="shared" si="81"/>
        <v>-</v>
      </c>
      <c r="I1151" s="5" t="str">
        <f t="shared" si="82"/>
        <v>-</v>
      </c>
      <c r="J1151" s="20" t="s">
        <v>317</v>
      </c>
    </row>
    <row r="1152" spans="1:10" ht="36" x14ac:dyDescent="0.25">
      <c r="A1152" s="18" t="s">
        <v>110</v>
      </c>
      <c r="B1152" s="2" t="s">
        <v>111</v>
      </c>
      <c r="C1152" s="7" t="s">
        <v>59</v>
      </c>
      <c r="D1152" s="1">
        <v>2020</v>
      </c>
      <c r="E1152" s="1"/>
      <c r="F1152" s="1"/>
      <c r="G1152" s="5" t="str">
        <f t="shared" si="80"/>
        <v>-</v>
      </c>
      <c r="H1152" s="5" t="str">
        <f t="shared" si="81"/>
        <v>-</v>
      </c>
      <c r="I1152" s="5" t="str">
        <f t="shared" si="82"/>
        <v>-</v>
      </c>
      <c r="J1152" s="20" t="s">
        <v>317</v>
      </c>
    </row>
    <row r="1153" spans="1:10" ht="36" x14ac:dyDescent="0.25">
      <c r="A1153" s="18" t="s">
        <v>115</v>
      </c>
      <c r="B1153" s="2" t="s">
        <v>116</v>
      </c>
      <c r="C1153" s="8" t="s">
        <v>116</v>
      </c>
      <c r="D1153" s="1">
        <v>2020</v>
      </c>
      <c r="E1153" s="1"/>
      <c r="F1153" s="1"/>
      <c r="G1153" s="5" t="str">
        <f t="shared" si="80"/>
        <v>-</v>
      </c>
      <c r="H1153" s="5" t="str">
        <f t="shared" si="81"/>
        <v>-</v>
      </c>
      <c r="I1153" s="5" t="str">
        <f t="shared" si="82"/>
        <v>-</v>
      </c>
      <c r="J1153" s="20" t="s">
        <v>317</v>
      </c>
    </row>
    <row r="1154" spans="1:10" ht="36" x14ac:dyDescent="0.25">
      <c r="A1154" s="18" t="s">
        <v>115</v>
      </c>
      <c r="B1154" s="2" t="s">
        <v>116</v>
      </c>
      <c r="C1154" s="7" t="s">
        <v>117</v>
      </c>
      <c r="D1154" s="1">
        <v>2020</v>
      </c>
      <c r="E1154" s="1"/>
      <c r="F1154" s="1"/>
      <c r="G1154" s="5" t="str">
        <f t="shared" si="80"/>
        <v>-</v>
      </c>
      <c r="H1154" s="5" t="str">
        <f t="shared" si="81"/>
        <v>-</v>
      </c>
      <c r="I1154" s="5" t="str">
        <f t="shared" si="82"/>
        <v>-</v>
      </c>
      <c r="J1154" s="20" t="s">
        <v>317</v>
      </c>
    </row>
    <row r="1155" spans="1:10" ht="36" x14ac:dyDescent="0.25">
      <c r="A1155" s="18" t="s">
        <v>115</v>
      </c>
      <c r="B1155" s="2" t="s">
        <v>116</v>
      </c>
      <c r="C1155" s="7" t="s">
        <v>118</v>
      </c>
      <c r="D1155" s="1">
        <v>2020</v>
      </c>
      <c r="E1155" s="1"/>
      <c r="F1155" s="1"/>
      <c r="G1155" s="5" t="str">
        <f t="shared" si="80"/>
        <v>-</v>
      </c>
      <c r="H1155" s="5" t="str">
        <f t="shared" si="81"/>
        <v>-</v>
      </c>
      <c r="I1155" s="5" t="str">
        <f t="shared" si="82"/>
        <v>-</v>
      </c>
      <c r="J1155" s="20" t="s">
        <v>317</v>
      </c>
    </row>
    <row r="1156" spans="1:10" ht="36" x14ac:dyDescent="0.25">
      <c r="A1156" s="18" t="s">
        <v>119</v>
      </c>
      <c r="B1156" s="2" t="s">
        <v>120</v>
      </c>
      <c r="C1156" s="8" t="s">
        <v>120</v>
      </c>
      <c r="D1156" s="1">
        <v>2020</v>
      </c>
      <c r="E1156" s="1"/>
      <c r="F1156" s="1"/>
      <c r="G1156" s="5" t="str">
        <f t="shared" si="80"/>
        <v>-</v>
      </c>
      <c r="H1156" s="5" t="str">
        <f t="shared" si="81"/>
        <v>-</v>
      </c>
      <c r="I1156" s="5" t="str">
        <f t="shared" si="82"/>
        <v>-</v>
      </c>
      <c r="J1156" s="20" t="s">
        <v>317</v>
      </c>
    </row>
    <row r="1157" spans="1:10" ht="36" x14ac:dyDescent="0.25">
      <c r="A1157" s="18" t="s">
        <v>119</v>
      </c>
      <c r="B1157" s="2" t="s">
        <v>120</v>
      </c>
      <c r="C1157" s="7" t="s">
        <v>121</v>
      </c>
      <c r="D1157" s="1">
        <v>2020</v>
      </c>
      <c r="E1157" s="1">
        <v>1515</v>
      </c>
      <c r="F1157" s="1">
        <v>2004</v>
      </c>
      <c r="G1157" s="5">
        <f t="shared" si="80"/>
        <v>0.75598802395209586</v>
      </c>
      <c r="H1157" s="5">
        <f t="shared" si="81"/>
        <v>0.73718315801802359</v>
      </c>
      <c r="I1157" s="5">
        <f t="shared" si="82"/>
        <v>0.77479288988616812</v>
      </c>
      <c r="J1157" s="20" t="s">
        <v>317</v>
      </c>
    </row>
    <row r="1158" spans="1:10" ht="36" x14ac:dyDescent="0.25">
      <c r="A1158" s="18" t="s">
        <v>119</v>
      </c>
      <c r="B1158" s="2" t="s">
        <v>120</v>
      </c>
      <c r="C1158" s="7" t="s">
        <v>122</v>
      </c>
      <c r="D1158" s="1">
        <v>2020</v>
      </c>
      <c r="E1158" s="1">
        <v>1215</v>
      </c>
      <c r="F1158" s="1">
        <v>2004</v>
      </c>
      <c r="G1158" s="5">
        <f t="shared" si="80"/>
        <v>0.60628742514970058</v>
      </c>
      <c r="H1158" s="5">
        <f t="shared" si="81"/>
        <v>0.58489617649054326</v>
      </c>
      <c r="I1158" s="5">
        <f t="shared" si="82"/>
        <v>0.62767867380885789</v>
      </c>
      <c r="J1158" s="20" t="s">
        <v>317</v>
      </c>
    </row>
    <row r="1159" spans="1:10" ht="36" x14ac:dyDescent="0.25">
      <c r="A1159" s="18" t="s">
        <v>123</v>
      </c>
      <c r="B1159" s="2" t="s">
        <v>124</v>
      </c>
      <c r="C1159" s="8" t="s">
        <v>124</v>
      </c>
      <c r="D1159" s="1">
        <v>2020</v>
      </c>
      <c r="E1159" s="1"/>
      <c r="F1159" s="1"/>
      <c r="G1159" s="5" t="str">
        <f t="shared" si="80"/>
        <v>-</v>
      </c>
      <c r="H1159" s="5" t="str">
        <f t="shared" si="81"/>
        <v>-</v>
      </c>
      <c r="I1159" s="5" t="str">
        <f t="shared" si="82"/>
        <v>-</v>
      </c>
      <c r="J1159" s="20" t="s">
        <v>317</v>
      </c>
    </row>
    <row r="1160" spans="1:10" ht="36" x14ac:dyDescent="0.25">
      <c r="A1160" s="18" t="s">
        <v>123</v>
      </c>
      <c r="B1160" s="2" t="s">
        <v>124</v>
      </c>
      <c r="C1160" s="7" t="s">
        <v>125</v>
      </c>
      <c r="D1160" s="1">
        <v>2020</v>
      </c>
      <c r="E1160" s="1"/>
      <c r="F1160" s="1"/>
      <c r="G1160" s="5" t="str">
        <f t="shared" si="80"/>
        <v>-</v>
      </c>
      <c r="H1160" s="5" t="str">
        <f t="shared" si="81"/>
        <v>-</v>
      </c>
      <c r="I1160" s="5" t="str">
        <f t="shared" si="82"/>
        <v>-</v>
      </c>
      <c r="J1160" s="20" t="s">
        <v>317</v>
      </c>
    </row>
    <row r="1161" spans="1:10" ht="36" x14ac:dyDescent="0.25">
      <c r="A1161" s="18" t="s">
        <v>123</v>
      </c>
      <c r="B1161" s="2" t="s">
        <v>124</v>
      </c>
      <c r="C1161" s="7" t="s">
        <v>126</v>
      </c>
      <c r="D1161" s="1">
        <v>2020</v>
      </c>
      <c r="E1161" s="1"/>
      <c r="F1161" s="1"/>
      <c r="G1161" s="5" t="str">
        <f t="shared" si="80"/>
        <v>-</v>
      </c>
      <c r="H1161" s="5" t="str">
        <f t="shared" si="81"/>
        <v>-</v>
      </c>
      <c r="I1161" s="5" t="str">
        <f t="shared" si="82"/>
        <v>-</v>
      </c>
      <c r="J1161" s="20" t="s">
        <v>317</v>
      </c>
    </row>
    <row r="1162" spans="1:10" ht="48" x14ac:dyDescent="0.25">
      <c r="A1162" s="18" t="s">
        <v>127</v>
      </c>
      <c r="B1162" s="8" t="s">
        <v>128</v>
      </c>
      <c r="C1162" s="8" t="s">
        <v>128</v>
      </c>
      <c r="D1162" s="1">
        <v>2020</v>
      </c>
      <c r="E1162" s="1"/>
      <c r="F1162" s="1"/>
      <c r="G1162" s="5" t="str">
        <f t="shared" si="80"/>
        <v>-</v>
      </c>
      <c r="H1162" s="5" t="str">
        <f t="shared" si="81"/>
        <v>-</v>
      </c>
      <c r="I1162" s="5" t="str">
        <f t="shared" si="82"/>
        <v>-</v>
      </c>
      <c r="J1162" s="20" t="s">
        <v>317</v>
      </c>
    </row>
    <row r="1163" spans="1:10" ht="48" x14ac:dyDescent="0.25">
      <c r="A1163" s="18" t="s">
        <v>127</v>
      </c>
      <c r="B1163" s="8" t="s">
        <v>128</v>
      </c>
      <c r="C1163" s="7" t="s">
        <v>129</v>
      </c>
      <c r="D1163" s="1">
        <v>2020</v>
      </c>
      <c r="E1163" s="1"/>
      <c r="F1163" s="1"/>
      <c r="G1163" s="5" t="str">
        <f t="shared" si="80"/>
        <v>-</v>
      </c>
      <c r="H1163" s="5" t="str">
        <f t="shared" si="81"/>
        <v>-</v>
      </c>
      <c r="I1163" s="5" t="str">
        <f t="shared" si="82"/>
        <v>-</v>
      </c>
      <c r="J1163" s="20" t="s">
        <v>317</v>
      </c>
    </row>
    <row r="1164" spans="1:10" ht="48" x14ac:dyDescent="0.25">
      <c r="A1164" s="18" t="s">
        <v>127</v>
      </c>
      <c r="B1164" s="8" t="s">
        <v>128</v>
      </c>
      <c r="C1164" s="7" t="s">
        <v>130</v>
      </c>
      <c r="D1164" s="1">
        <v>2020</v>
      </c>
      <c r="E1164" s="1"/>
      <c r="F1164" s="1"/>
      <c r="G1164" s="5" t="str">
        <f t="shared" si="80"/>
        <v>-</v>
      </c>
      <c r="H1164" s="5" t="str">
        <f t="shared" si="81"/>
        <v>-</v>
      </c>
      <c r="I1164" s="5" t="str">
        <f t="shared" si="82"/>
        <v>-</v>
      </c>
      <c r="J1164" s="20" t="s">
        <v>317</v>
      </c>
    </row>
    <row r="1165" spans="1:10" ht="48" x14ac:dyDescent="0.25">
      <c r="A1165" s="18" t="s">
        <v>127</v>
      </c>
      <c r="B1165" s="8" t="s">
        <v>128</v>
      </c>
      <c r="C1165" s="7" t="s">
        <v>131</v>
      </c>
      <c r="D1165" s="1">
        <v>2020</v>
      </c>
      <c r="E1165" s="1"/>
      <c r="F1165" s="1"/>
      <c r="G1165" s="5" t="str">
        <f t="shared" si="80"/>
        <v>-</v>
      </c>
      <c r="H1165" s="5" t="str">
        <f t="shared" si="81"/>
        <v>-</v>
      </c>
      <c r="I1165" s="5" t="str">
        <f t="shared" si="82"/>
        <v>-</v>
      </c>
      <c r="J1165" s="20" t="s">
        <v>317</v>
      </c>
    </row>
    <row r="1166" spans="1:10" ht="48" x14ac:dyDescent="0.25">
      <c r="A1166" s="18" t="s">
        <v>127</v>
      </c>
      <c r="B1166" s="8" t="s">
        <v>128</v>
      </c>
      <c r="C1166" s="7" t="s">
        <v>132</v>
      </c>
      <c r="D1166" s="1">
        <v>2020</v>
      </c>
      <c r="E1166" s="1"/>
      <c r="F1166" s="1"/>
      <c r="G1166" s="5" t="str">
        <f t="shared" si="80"/>
        <v>-</v>
      </c>
      <c r="H1166" s="5" t="str">
        <f t="shared" si="81"/>
        <v>-</v>
      </c>
      <c r="I1166" s="5" t="str">
        <f t="shared" si="82"/>
        <v>-</v>
      </c>
      <c r="J1166" s="20" t="s">
        <v>317</v>
      </c>
    </row>
    <row r="1167" spans="1:10" ht="48" x14ac:dyDescent="0.25">
      <c r="A1167" s="18" t="s">
        <v>127</v>
      </c>
      <c r="B1167" s="8" t="s">
        <v>128</v>
      </c>
      <c r="C1167" s="7" t="s">
        <v>133</v>
      </c>
      <c r="D1167" s="1">
        <v>2020</v>
      </c>
      <c r="E1167" s="1"/>
      <c r="F1167" s="1"/>
      <c r="G1167" s="5" t="str">
        <f t="shared" si="80"/>
        <v>-</v>
      </c>
      <c r="H1167" s="5" t="str">
        <f t="shared" si="81"/>
        <v>-</v>
      </c>
      <c r="I1167" s="5" t="str">
        <f t="shared" si="82"/>
        <v>-</v>
      </c>
      <c r="J1167" s="20" t="s">
        <v>317</v>
      </c>
    </row>
    <row r="1168" spans="1:10" ht="48" x14ac:dyDescent="0.25">
      <c r="A1168" s="18" t="s">
        <v>127</v>
      </c>
      <c r="B1168" s="8" t="s">
        <v>128</v>
      </c>
      <c r="C1168" s="7" t="s">
        <v>134</v>
      </c>
      <c r="D1168" s="1">
        <v>2020</v>
      </c>
      <c r="E1168" s="1"/>
      <c r="F1168" s="1"/>
      <c r="G1168" s="5" t="str">
        <f t="shared" si="80"/>
        <v>-</v>
      </c>
      <c r="H1168" s="5" t="str">
        <f t="shared" si="81"/>
        <v>-</v>
      </c>
      <c r="I1168" s="5" t="str">
        <f t="shared" si="82"/>
        <v>-</v>
      </c>
      <c r="J1168" s="20" t="s">
        <v>317</v>
      </c>
    </row>
    <row r="1169" spans="1:10" ht="48" x14ac:dyDescent="0.25">
      <c r="A1169" s="18" t="s">
        <v>127</v>
      </c>
      <c r="B1169" s="8" t="s">
        <v>128</v>
      </c>
      <c r="C1169" s="7" t="s">
        <v>135</v>
      </c>
      <c r="D1169" s="1">
        <v>2020</v>
      </c>
      <c r="E1169" s="1"/>
      <c r="F1169" s="1"/>
      <c r="G1169" s="5" t="str">
        <f t="shared" si="80"/>
        <v>-</v>
      </c>
      <c r="H1169" s="5" t="str">
        <f t="shared" si="81"/>
        <v>-</v>
      </c>
      <c r="I1169" s="5" t="str">
        <f t="shared" si="82"/>
        <v>-</v>
      </c>
      <c r="J1169" s="20" t="s">
        <v>317</v>
      </c>
    </row>
    <row r="1170" spans="1:10" ht="48" x14ac:dyDescent="0.25">
      <c r="A1170" s="18" t="s">
        <v>127</v>
      </c>
      <c r="B1170" s="8" t="s">
        <v>128</v>
      </c>
      <c r="C1170" s="7" t="s">
        <v>136</v>
      </c>
      <c r="D1170" s="1">
        <v>2020</v>
      </c>
      <c r="E1170" s="1"/>
      <c r="F1170" s="1"/>
      <c r="G1170" s="5" t="str">
        <f t="shared" si="80"/>
        <v>-</v>
      </c>
      <c r="H1170" s="5" t="str">
        <f t="shared" si="81"/>
        <v>-</v>
      </c>
      <c r="I1170" s="5" t="str">
        <f t="shared" si="82"/>
        <v>-</v>
      </c>
      <c r="J1170" s="20" t="s">
        <v>317</v>
      </c>
    </row>
    <row r="1171" spans="1:10" ht="36" x14ac:dyDescent="0.25">
      <c r="A1171" s="18" t="s">
        <v>137</v>
      </c>
      <c r="B1171" s="2" t="s">
        <v>138</v>
      </c>
      <c r="C1171" s="8" t="s">
        <v>138</v>
      </c>
      <c r="D1171" s="1">
        <v>2020</v>
      </c>
      <c r="E1171" s="1"/>
      <c r="F1171" s="1"/>
      <c r="G1171" s="5" t="str">
        <f t="shared" si="80"/>
        <v>-</v>
      </c>
      <c r="H1171" s="5" t="str">
        <f t="shared" si="81"/>
        <v>-</v>
      </c>
      <c r="I1171" s="5" t="str">
        <f t="shared" si="82"/>
        <v>-</v>
      </c>
      <c r="J1171" s="20" t="s">
        <v>317</v>
      </c>
    </row>
    <row r="1172" spans="1:10" ht="36" x14ac:dyDescent="0.25">
      <c r="A1172" s="18" t="s">
        <v>137</v>
      </c>
      <c r="B1172" s="2" t="s">
        <v>138</v>
      </c>
      <c r="C1172" s="7" t="s">
        <v>139</v>
      </c>
      <c r="D1172" s="1">
        <v>2020</v>
      </c>
      <c r="E1172" s="1"/>
      <c r="F1172" s="1"/>
      <c r="G1172" s="5" t="str">
        <f t="shared" si="80"/>
        <v>-</v>
      </c>
      <c r="H1172" s="5" t="str">
        <f t="shared" si="81"/>
        <v>-</v>
      </c>
      <c r="I1172" s="5" t="str">
        <f t="shared" si="82"/>
        <v>-</v>
      </c>
      <c r="J1172" s="20" t="s">
        <v>317</v>
      </c>
    </row>
    <row r="1173" spans="1:10" ht="36" x14ac:dyDescent="0.25">
      <c r="A1173" s="18" t="s">
        <v>137</v>
      </c>
      <c r="B1173" s="2" t="s">
        <v>138</v>
      </c>
      <c r="C1173" s="7" t="s">
        <v>140</v>
      </c>
      <c r="D1173" s="1">
        <v>2020</v>
      </c>
      <c r="E1173" s="1">
        <v>6</v>
      </c>
      <c r="F1173" s="1">
        <v>26</v>
      </c>
      <c r="G1173" s="5">
        <f t="shared" si="80"/>
        <v>0.23076923076923078</v>
      </c>
      <c r="H1173" s="5">
        <f t="shared" si="81"/>
        <v>6.8817097717235987E-2</v>
      </c>
      <c r="I1173" s="5">
        <f t="shared" si="82"/>
        <v>0.39272136382122558</v>
      </c>
      <c r="J1173" s="20" t="s">
        <v>317</v>
      </c>
    </row>
    <row r="1174" spans="1:10" ht="36" x14ac:dyDescent="0.25">
      <c r="A1174" s="18" t="s">
        <v>137</v>
      </c>
      <c r="B1174" s="2" t="s">
        <v>138</v>
      </c>
      <c r="C1174" s="7" t="s">
        <v>131</v>
      </c>
      <c r="D1174" s="1">
        <v>2020</v>
      </c>
      <c r="E1174" s="1"/>
      <c r="F1174" s="1"/>
      <c r="G1174" s="5" t="str">
        <f t="shared" si="80"/>
        <v>-</v>
      </c>
      <c r="H1174" s="5" t="str">
        <f t="shared" si="81"/>
        <v>-</v>
      </c>
      <c r="I1174" s="5" t="str">
        <f t="shared" si="82"/>
        <v>-</v>
      </c>
      <c r="J1174" s="20" t="s">
        <v>317</v>
      </c>
    </row>
    <row r="1175" spans="1:10" ht="36" x14ac:dyDescent="0.25">
      <c r="A1175" s="18" t="s">
        <v>137</v>
      </c>
      <c r="B1175" s="2" t="s">
        <v>138</v>
      </c>
      <c r="C1175" s="7" t="s">
        <v>132</v>
      </c>
      <c r="D1175" s="1">
        <v>2020</v>
      </c>
      <c r="E1175" s="1">
        <v>112</v>
      </c>
      <c r="F1175" s="1">
        <v>411</v>
      </c>
      <c r="G1175" s="5">
        <f t="shared" si="80"/>
        <v>0.27250608272506083</v>
      </c>
      <c r="H1175" s="5">
        <f t="shared" si="81"/>
        <v>0.2294595729936468</v>
      </c>
      <c r="I1175" s="5">
        <f t="shared" si="82"/>
        <v>0.31555259245647482</v>
      </c>
      <c r="J1175" s="20" t="s">
        <v>317</v>
      </c>
    </row>
    <row r="1176" spans="1:10" ht="36" x14ac:dyDescent="0.25">
      <c r="A1176" s="18" t="s">
        <v>137</v>
      </c>
      <c r="B1176" s="2" t="s">
        <v>138</v>
      </c>
      <c r="C1176" s="7" t="s">
        <v>133</v>
      </c>
      <c r="D1176" s="1">
        <v>2020</v>
      </c>
      <c r="E1176" s="1"/>
      <c r="F1176" s="1"/>
      <c r="G1176" s="5" t="str">
        <f t="shared" si="80"/>
        <v>-</v>
      </c>
      <c r="H1176" s="5" t="str">
        <f t="shared" si="81"/>
        <v>-</v>
      </c>
      <c r="I1176" s="5" t="str">
        <f t="shared" si="82"/>
        <v>-</v>
      </c>
      <c r="J1176" s="20" t="s">
        <v>317</v>
      </c>
    </row>
    <row r="1177" spans="1:10" ht="36" x14ac:dyDescent="0.25">
      <c r="A1177" s="18" t="s">
        <v>137</v>
      </c>
      <c r="B1177" s="2" t="s">
        <v>138</v>
      </c>
      <c r="C1177" s="7" t="s">
        <v>134</v>
      </c>
      <c r="D1177" s="1">
        <v>2020</v>
      </c>
      <c r="E1177" s="1">
        <v>0</v>
      </c>
      <c r="F1177" s="1">
        <v>0</v>
      </c>
      <c r="G1177" s="5">
        <v>0</v>
      </c>
      <c r="H1177" s="5">
        <v>0</v>
      </c>
      <c r="I1177" s="5">
        <v>0</v>
      </c>
      <c r="J1177" s="20" t="s">
        <v>317</v>
      </c>
    </row>
    <row r="1178" spans="1:10" ht="36" x14ac:dyDescent="0.25">
      <c r="A1178" s="18" t="s">
        <v>137</v>
      </c>
      <c r="B1178" s="2" t="s">
        <v>138</v>
      </c>
      <c r="C1178" s="7" t="s">
        <v>135</v>
      </c>
      <c r="D1178" s="1">
        <v>2020</v>
      </c>
      <c r="E1178" s="1"/>
      <c r="F1178" s="1"/>
      <c r="G1178" s="5" t="str">
        <f t="shared" si="80"/>
        <v>-</v>
      </c>
      <c r="H1178" s="5" t="str">
        <f t="shared" si="81"/>
        <v>-</v>
      </c>
      <c r="I1178" s="5" t="str">
        <f t="shared" si="82"/>
        <v>-</v>
      </c>
      <c r="J1178" s="20" t="s">
        <v>317</v>
      </c>
    </row>
    <row r="1179" spans="1:10" ht="36" x14ac:dyDescent="0.25">
      <c r="A1179" s="18" t="s">
        <v>137</v>
      </c>
      <c r="B1179" s="2" t="s">
        <v>138</v>
      </c>
      <c r="C1179" s="7" t="s">
        <v>136</v>
      </c>
      <c r="D1179" s="1">
        <v>2020</v>
      </c>
      <c r="E1179" s="1">
        <v>118</v>
      </c>
      <c r="F1179" s="1">
        <v>437</v>
      </c>
      <c r="G1179" s="5">
        <f t="shared" si="80"/>
        <v>0.27002288329519453</v>
      </c>
      <c r="H1179" s="5">
        <f t="shared" si="81"/>
        <v>0.22839634834893927</v>
      </c>
      <c r="I1179" s="5">
        <f t="shared" si="82"/>
        <v>0.31164941824144982</v>
      </c>
      <c r="J1179" s="20" t="s">
        <v>317</v>
      </c>
    </row>
    <row r="1180" spans="1:10" ht="36" x14ac:dyDescent="0.25">
      <c r="A1180" s="18" t="s">
        <v>141</v>
      </c>
      <c r="B1180" s="2" t="s">
        <v>142</v>
      </c>
      <c r="C1180" s="8" t="s">
        <v>142</v>
      </c>
      <c r="D1180" s="1">
        <v>2020</v>
      </c>
      <c r="E1180" s="1"/>
      <c r="F1180" s="1"/>
      <c r="G1180" s="5" t="str">
        <f t="shared" si="80"/>
        <v>-</v>
      </c>
      <c r="H1180" s="5" t="str">
        <f t="shared" si="81"/>
        <v>-</v>
      </c>
      <c r="I1180" s="5" t="str">
        <f t="shared" si="82"/>
        <v>-</v>
      </c>
      <c r="J1180" s="20" t="s">
        <v>317</v>
      </c>
    </row>
    <row r="1181" spans="1:10" ht="36" x14ac:dyDescent="0.25">
      <c r="A1181" s="18" t="s">
        <v>141</v>
      </c>
      <c r="B1181" s="2" t="s">
        <v>142</v>
      </c>
      <c r="C1181" s="15" t="s">
        <v>143</v>
      </c>
      <c r="D1181" s="1">
        <v>2020</v>
      </c>
      <c r="E1181" s="1"/>
      <c r="F1181" s="1"/>
      <c r="G1181" s="5" t="str">
        <f t="shared" si="80"/>
        <v>-</v>
      </c>
      <c r="H1181" s="5" t="str">
        <f t="shared" si="81"/>
        <v>-</v>
      </c>
      <c r="I1181" s="5" t="str">
        <f t="shared" si="82"/>
        <v>-</v>
      </c>
      <c r="J1181" s="20" t="s">
        <v>317</v>
      </c>
    </row>
    <row r="1182" spans="1:10" ht="36" x14ac:dyDescent="0.25">
      <c r="A1182" s="18" t="s">
        <v>141</v>
      </c>
      <c r="B1182" s="2" t="s">
        <v>142</v>
      </c>
      <c r="C1182" s="15" t="s">
        <v>64</v>
      </c>
      <c r="D1182" s="1">
        <v>2020</v>
      </c>
      <c r="E1182" s="1"/>
      <c r="F1182" s="1"/>
      <c r="G1182" s="5" t="str">
        <f t="shared" si="80"/>
        <v>-</v>
      </c>
      <c r="H1182" s="5" t="str">
        <f t="shared" si="81"/>
        <v>-</v>
      </c>
      <c r="I1182" s="5" t="str">
        <f t="shared" si="82"/>
        <v>-</v>
      </c>
      <c r="J1182" s="20" t="s">
        <v>317</v>
      </c>
    </row>
    <row r="1183" spans="1:10" ht="36" x14ac:dyDescent="0.25">
      <c r="A1183" s="18" t="s">
        <v>141</v>
      </c>
      <c r="B1183" s="2" t="s">
        <v>142</v>
      </c>
      <c r="C1183" s="15" t="s">
        <v>59</v>
      </c>
      <c r="D1183" s="1">
        <v>2020</v>
      </c>
      <c r="E1183" s="1"/>
      <c r="F1183" s="1"/>
      <c r="G1183" s="5" t="str">
        <f t="shared" si="80"/>
        <v>-</v>
      </c>
      <c r="H1183" s="5" t="str">
        <f t="shared" si="81"/>
        <v>-</v>
      </c>
      <c r="I1183" s="5" t="str">
        <f t="shared" si="82"/>
        <v>-</v>
      </c>
      <c r="J1183" s="20" t="s">
        <v>317</v>
      </c>
    </row>
    <row r="1184" spans="1:10" ht="48" x14ac:dyDescent="0.25">
      <c r="A1184" s="18" t="s">
        <v>144</v>
      </c>
      <c r="B1184" s="8" t="s">
        <v>145</v>
      </c>
      <c r="C1184" s="8" t="s">
        <v>145</v>
      </c>
      <c r="D1184" s="1">
        <v>2020</v>
      </c>
      <c r="E1184" s="1"/>
      <c r="F1184" s="1"/>
      <c r="G1184" s="5" t="str">
        <f t="shared" si="80"/>
        <v>-</v>
      </c>
      <c r="H1184" s="5" t="str">
        <f t="shared" si="81"/>
        <v>-</v>
      </c>
      <c r="I1184" s="5" t="str">
        <f t="shared" si="82"/>
        <v>-</v>
      </c>
      <c r="J1184" s="20" t="s">
        <v>317</v>
      </c>
    </row>
    <row r="1185" spans="1:10" ht="48" x14ac:dyDescent="0.25">
      <c r="A1185" s="18" t="s">
        <v>144</v>
      </c>
      <c r="B1185" s="8" t="s">
        <v>145</v>
      </c>
      <c r="C1185" s="7" t="s">
        <v>146</v>
      </c>
      <c r="D1185" s="1">
        <v>2020</v>
      </c>
      <c r="E1185" s="1"/>
      <c r="F1185" s="1"/>
      <c r="G1185" s="5" t="str">
        <f t="shared" si="80"/>
        <v>-</v>
      </c>
      <c r="H1185" s="5" t="str">
        <f t="shared" si="81"/>
        <v>-</v>
      </c>
      <c r="I1185" s="5" t="str">
        <f t="shared" si="82"/>
        <v>-</v>
      </c>
      <c r="J1185" s="20" t="s">
        <v>317</v>
      </c>
    </row>
    <row r="1186" spans="1:10" ht="48" x14ac:dyDescent="0.25">
      <c r="A1186" s="18" t="s">
        <v>144</v>
      </c>
      <c r="B1186" s="8" t="s">
        <v>145</v>
      </c>
      <c r="C1186" s="7" t="s">
        <v>147</v>
      </c>
      <c r="D1186" s="1">
        <v>2020</v>
      </c>
      <c r="E1186" s="1"/>
      <c r="F1186" s="1"/>
      <c r="G1186" s="5" t="str">
        <f t="shared" si="80"/>
        <v>-</v>
      </c>
      <c r="H1186" s="5" t="str">
        <f t="shared" si="81"/>
        <v>-</v>
      </c>
      <c r="I1186" s="5" t="str">
        <f t="shared" si="82"/>
        <v>-</v>
      </c>
      <c r="J1186" s="20" t="s">
        <v>317</v>
      </c>
    </row>
    <row r="1187" spans="1:10" ht="48" x14ac:dyDescent="0.25">
      <c r="A1187" s="18" t="s">
        <v>144</v>
      </c>
      <c r="B1187" s="8" t="s">
        <v>145</v>
      </c>
      <c r="C1187" s="7" t="s">
        <v>148</v>
      </c>
      <c r="D1187" s="1">
        <v>2020</v>
      </c>
      <c r="E1187" s="1"/>
      <c r="F1187" s="1"/>
      <c r="G1187" s="5" t="str">
        <f t="shared" si="80"/>
        <v>-</v>
      </c>
      <c r="H1187" s="5" t="str">
        <f t="shared" si="81"/>
        <v>-</v>
      </c>
      <c r="I1187" s="5" t="str">
        <f t="shared" si="82"/>
        <v>-</v>
      </c>
      <c r="J1187" s="20" t="s">
        <v>317</v>
      </c>
    </row>
    <row r="1188" spans="1:10" ht="48" x14ac:dyDescent="0.25">
      <c r="A1188" s="18" t="s">
        <v>144</v>
      </c>
      <c r="B1188" s="8" t="s">
        <v>145</v>
      </c>
      <c r="C1188" s="7" t="s">
        <v>149</v>
      </c>
      <c r="D1188" s="1">
        <v>2020</v>
      </c>
      <c r="E1188" s="1"/>
      <c r="F1188" s="1"/>
      <c r="G1188" s="5" t="str">
        <f t="shared" si="80"/>
        <v>-</v>
      </c>
      <c r="H1188" s="5" t="str">
        <f t="shared" si="81"/>
        <v>-</v>
      </c>
      <c r="I1188" s="5" t="str">
        <f t="shared" si="82"/>
        <v>-</v>
      </c>
      <c r="J1188" s="20" t="s">
        <v>317</v>
      </c>
    </row>
    <row r="1189" spans="1:10" ht="48" x14ac:dyDescent="0.25">
      <c r="A1189" s="18" t="s">
        <v>144</v>
      </c>
      <c r="B1189" s="8" t="s">
        <v>145</v>
      </c>
      <c r="C1189" s="7" t="s">
        <v>150</v>
      </c>
      <c r="D1189" s="1">
        <v>2020</v>
      </c>
      <c r="E1189" s="1"/>
      <c r="F1189" s="1"/>
      <c r="G1189" s="5" t="str">
        <f t="shared" si="80"/>
        <v>-</v>
      </c>
      <c r="H1189" s="5" t="str">
        <f t="shared" si="81"/>
        <v>-</v>
      </c>
      <c r="I1189" s="5" t="str">
        <f t="shared" si="82"/>
        <v>-</v>
      </c>
      <c r="J1189" s="20" t="s">
        <v>317</v>
      </c>
    </row>
    <row r="1190" spans="1:10" ht="48" x14ac:dyDescent="0.25">
      <c r="A1190" s="18" t="s">
        <v>144</v>
      </c>
      <c r="B1190" s="8" t="s">
        <v>145</v>
      </c>
      <c r="C1190" s="7" t="s">
        <v>151</v>
      </c>
      <c r="D1190" s="1">
        <v>2020</v>
      </c>
      <c r="E1190" s="1"/>
      <c r="F1190" s="1"/>
      <c r="G1190" s="5" t="str">
        <f t="shared" si="80"/>
        <v>-</v>
      </c>
      <c r="H1190" s="5" t="str">
        <f t="shared" si="81"/>
        <v>-</v>
      </c>
      <c r="I1190" s="5" t="str">
        <f t="shared" si="82"/>
        <v>-</v>
      </c>
      <c r="J1190" s="20" t="s">
        <v>317</v>
      </c>
    </row>
    <row r="1191" spans="1:10" ht="48" x14ac:dyDescent="0.25">
      <c r="A1191" s="18" t="s">
        <v>144</v>
      </c>
      <c r="B1191" s="8" t="s">
        <v>145</v>
      </c>
      <c r="C1191" s="7" t="s">
        <v>135</v>
      </c>
      <c r="D1191" s="1">
        <v>2020</v>
      </c>
      <c r="E1191" s="1"/>
      <c r="F1191" s="1"/>
      <c r="G1191" s="5" t="str">
        <f t="shared" si="80"/>
        <v>-</v>
      </c>
      <c r="H1191" s="5" t="str">
        <f t="shared" si="81"/>
        <v>-</v>
      </c>
      <c r="I1191" s="5" t="str">
        <f t="shared" si="82"/>
        <v>-</v>
      </c>
      <c r="J1191" s="20" t="s">
        <v>317</v>
      </c>
    </row>
    <row r="1192" spans="1:10" ht="48" x14ac:dyDescent="0.25">
      <c r="A1192" s="18" t="s">
        <v>144</v>
      </c>
      <c r="B1192" s="8" t="s">
        <v>145</v>
      </c>
      <c r="C1192" s="7" t="s">
        <v>136</v>
      </c>
      <c r="D1192" s="1">
        <v>2020</v>
      </c>
      <c r="E1192" s="1"/>
      <c r="F1192" s="1"/>
      <c r="G1192" s="5" t="str">
        <f t="shared" si="80"/>
        <v>-</v>
      </c>
      <c r="H1192" s="5" t="str">
        <f t="shared" si="81"/>
        <v>-</v>
      </c>
      <c r="I1192" s="5" t="str">
        <f t="shared" si="82"/>
        <v>-</v>
      </c>
      <c r="J1192" s="20" t="s">
        <v>317</v>
      </c>
    </row>
    <row r="1193" spans="1:10" ht="60" x14ac:dyDescent="0.25">
      <c r="A1193" s="18" t="s">
        <v>152</v>
      </c>
      <c r="B1193" s="2" t="s">
        <v>153</v>
      </c>
      <c r="C1193" s="8" t="s">
        <v>153</v>
      </c>
      <c r="D1193" s="1">
        <v>2020</v>
      </c>
      <c r="E1193" s="1"/>
      <c r="F1193" s="1"/>
      <c r="G1193" s="5" t="str">
        <f t="shared" si="80"/>
        <v>-</v>
      </c>
      <c r="H1193" s="5" t="str">
        <f t="shared" si="81"/>
        <v>-</v>
      </c>
      <c r="I1193" s="5" t="str">
        <f t="shared" si="82"/>
        <v>-</v>
      </c>
      <c r="J1193" s="20" t="s">
        <v>317</v>
      </c>
    </row>
    <row r="1194" spans="1:10" ht="60" x14ac:dyDescent="0.25">
      <c r="A1194" s="18" t="s">
        <v>152</v>
      </c>
      <c r="B1194" s="2" t="s">
        <v>153</v>
      </c>
      <c r="C1194" s="7" t="s">
        <v>129</v>
      </c>
      <c r="D1194" s="1">
        <v>2020</v>
      </c>
      <c r="E1194" s="1"/>
      <c r="F1194" s="1"/>
      <c r="G1194" s="5" t="str">
        <f t="shared" si="80"/>
        <v>-</v>
      </c>
      <c r="H1194" s="5" t="str">
        <f t="shared" si="81"/>
        <v>-</v>
      </c>
      <c r="I1194" s="5" t="str">
        <f t="shared" si="82"/>
        <v>-</v>
      </c>
      <c r="J1194" s="20" t="s">
        <v>317</v>
      </c>
    </row>
    <row r="1195" spans="1:10" ht="60" x14ac:dyDescent="0.25">
      <c r="A1195" s="18" t="s">
        <v>152</v>
      </c>
      <c r="B1195" s="2" t="s">
        <v>153</v>
      </c>
      <c r="C1195" s="7" t="s">
        <v>130</v>
      </c>
      <c r="D1195" s="1">
        <v>2020</v>
      </c>
      <c r="E1195" s="1"/>
      <c r="F1195" s="1"/>
      <c r="G1195" s="5" t="str">
        <f t="shared" si="80"/>
        <v>-</v>
      </c>
      <c r="H1195" s="5" t="str">
        <f t="shared" si="81"/>
        <v>-</v>
      </c>
      <c r="I1195" s="5" t="str">
        <f t="shared" si="82"/>
        <v>-</v>
      </c>
      <c r="J1195" s="20" t="s">
        <v>317</v>
      </c>
    </row>
    <row r="1196" spans="1:10" ht="60" x14ac:dyDescent="0.25">
      <c r="A1196" s="18" t="s">
        <v>152</v>
      </c>
      <c r="B1196" s="2" t="s">
        <v>153</v>
      </c>
      <c r="C1196" s="7" t="s">
        <v>154</v>
      </c>
      <c r="D1196" s="1">
        <v>2020</v>
      </c>
      <c r="E1196" s="1"/>
      <c r="F1196" s="1"/>
      <c r="G1196" s="5" t="str">
        <f t="shared" si="80"/>
        <v>-</v>
      </c>
      <c r="H1196" s="5" t="str">
        <f t="shared" si="81"/>
        <v>-</v>
      </c>
      <c r="I1196" s="5" t="str">
        <f t="shared" si="82"/>
        <v>-</v>
      </c>
      <c r="J1196" s="20" t="s">
        <v>317</v>
      </c>
    </row>
    <row r="1197" spans="1:10" ht="60" x14ac:dyDescent="0.25">
      <c r="A1197" s="18" t="s">
        <v>152</v>
      </c>
      <c r="B1197" s="2" t="s">
        <v>153</v>
      </c>
      <c r="C1197" s="7" t="s">
        <v>155</v>
      </c>
      <c r="D1197" s="1">
        <v>2020</v>
      </c>
      <c r="E1197" s="1"/>
      <c r="F1197" s="1"/>
      <c r="G1197" s="5" t="str">
        <f t="shared" si="80"/>
        <v>-</v>
      </c>
      <c r="H1197" s="5" t="str">
        <f t="shared" si="81"/>
        <v>-</v>
      </c>
      <c r="I1197" s="5" t="str">
        <f t="shared" si="82"/>
        <v>-</v>
      </c>
      <c r="J1197" s="20" t="s">
        <v>317</v>
      </c>
    </row>
    <row r="1198" spans="1:10" ht="60" x14ac:dyDescent="0.25">
      <c r="A1198" s="18" t="s">
        <v>152</v>
      </c>
      <c r="B1198" s="2" t="s">
        <v>153</v>
      </c>
      <c r="C1198" s="7" t="s">
        <v>135</v>
      </c>
      <c r="D1198" s="1">
        <v>2020</v>
      </c>
      <c r="E1198" s="1"/>
      <c r="F1198" s="1"/>
      <c r="G1198" s="5" t="str">
        <f t="shared" ref="G1198:G1279" si="83">IF(F1198="","-",E1198/F1198)</f>
        <v>-</v>
      </c>
      <c r="H1198" s="5" t="str">
        <f t="shared" si="81"/>
        <v>-</v>
      </c>
      <c r="I1198" s="5" t="str">
        <f t="shared" si="82"/>
        <v>-</v>
      </c>
      <c r="J1198" s="20" t="s">
        <v>317</v>
      </c>
    </row>
    <row r="1199" spans="1:10" ht="60" x14ac:dyDescent="0.25">
      <c r="A1199" s="18" t="s">
        <v>152</v>
      </c>
      <c r="B1199" s="2" t="s">
        <v>153</v>
      </c>
      <c r="C1199" s="7" t="s">
        <v>136</v>
      </c>
      <c r="D1199" s="1">
        <v>2020</v>
      </c>
      <c r="E1199" s="1"/>
      <c r="F1199" s="1"/>
      <c r="G1199" s="5" t="str">
        <f t="shared" si="83"/>
        <v>-</v>
      </c>
      <c r="H1199" s="5" t="str">
        <f t="shared" si="81"/>
        <v>-</v>
      </c>
      <c r="I1199" s="5" t="str">
        <f t="shared" si="82"/>
        <v>-</v>
      </c>
      <c r="J1199" s="20" t="s">
        <v>317</v>
      </c>
    </row>
    <row r="1200" spans="1:10" ht="60" x14ac:dyDescent="0.25">
      <c r="A1200" s="18" t="s">
        <v>156</v>
      </c>
      <c r="B1200" s="2" t="s">
        <v>157</v>
      </c>
      <c r="C1200" s="8" t="s">
        <v>157</v>
      </c>
      <c r="D1200" s="1">
        <v>2020</v>
      </c>
      <c r="E1200" s="1"/>
      <c r="F1200" s="1"/>
      <c r="G1200" s="5" t="str">
        <f t="shared" si="83"/>
        <v>-</v>
      </c>
      <c r="H1200" s="5" t="str">
        <f t="shared" si="81"/>
        <v>-</v>
      </c>
      <c r="I1200" s="5" t="str">
        <f t="shared" si="82"/>
        <v>-</v>
      </c>
      <c r="J1200" s="20" t="s">
        <v>317</v>
      </c>
    </row>
    <row r="1201" spans="1:10" ht="48" x14ac:dyDescent="0.25">
      <c r="A1201" s="18" t="s">
        <v>158</v>
      </c>
      <c r="B1201" s="8" t="s">
        <v>159</v>
      </c>
      <c r="C1201" s="8" t="s">
        <v>159</v>
      </c>
      <c r="D1201" s="1">
        <v>2020</v>
      </c>
      <c r="E1201" s="1"/>
      <c r="F1201" s="1"/>
      <c r="G1201" s="5" t="str">
        <f t="shared" si="83"/>
        <v>-</v>
      </c>
      <c r="H1201" s="5" t="str">
        <f t="shared" si="81"/>
        <v>-</v>
      </c>
      <c r="I1201" s="5" t="str">
        <f t="shared" si="82"/>
        <v>-</v>
      </c>
      <c r="J1201" s="20" t="s">
        <v>317</v>
      </c>
    </row>
    <row r="1202" spans="1:10" ht="48" x14ac:dyDescent="0.25">
      <c r="A1202" s="18" t="s">
        <v>158</v>
      </c>
      <c r="B1202" s="8" t="s">
        <v>159</v>
      </c>
      <c r="C1202" s="7" t="s">
        <v>160</v>
      </c>
      <c r="D1202" s="1">
        <v>2020</v>
      </c>
      <c r="E1202" s="1"/>
      <c r="F1202" s="1"/>
      <c r="G1202" s="5" t="str">
        <f t="shared" si="83"/>
        <v>-</v>
      </c>
      <c r="H1202" s="5" t="str">
        <f t="shared" si="81"/>
        <v>-</v>
      </c>
      <c r="I1202" s="5" t="str">
        <f t="shared" si="82"/>
        <v>-</v>
      </c>
      <c r="J1202" s="20" t="s">
        <v>317</v>
      </c>
    </row>
    <row r="1203" spans="1:10" ht="48" x14ac:dyDescent="0.25">
      <c r="A1203" s="18" t="s">
        <v>158</v>
      </c>
      <c r="B1203" s="8" t="s">
        <v>159</v>
      </c>
      <c r="C1203" s="7" t="s">
        <v>161</v>
      </c>
      <c r="D1203" s="1">
        <v>2020</v>
      </c>
      <c r="E1203" s="1"/>
      <c r="F1203" s="1"/>
      <c r="G1203" s="5" t="str">
        <f t="shared" si="83"/>
        <v>-</v>
      </c>
      <c r="H1203" s="5" t="str">
        <f t="shared" si="81"/>
        <v>-</v>
      </c>
      <c r="I1203" s="5" t="str">
        <f t="shared" si="82"/>
        <v>-</v>
      </c>
      <c r="J1203" s="20" t="s">
        <v>317</v>
      </c>
    </row>
    <row r="1204" spans="1:10" ht="48" x14ac:dyDescent="0.25">
      <c r="A1204" s="18" t="s">
        <v>158</v>
      </c>
      <c r="B1204" s="8" t="s">
        <v>159</v>
      </c>
      <c r="C1204" s="7" t="s">
        <v>162</v>
      </c>
      <c r="D1204" s="1">
        <v>2020</v>
      </c>
      <c r="E1204" s="1"/>
      <c r="F1204" s="1"/>
      <c r="G1204" s="5" t="str">
        <f t="shared" si="83"/>
        <v>-</v>
      </c>
      <c r="H1204" s="5" t="str">
        <f t="shared" si="81"/>
        <v>-</v>
      </c>
      <c r="I1204" s="5" t="str">
        <f t="shared" si="82"/>
        <v>-</v>
      </c>
      <c r="J1204" s="20" t="s">
        <v>317</v>
      </c>
    </row>
    <row r="1205" spans="1:10" ht="48" x14ac:dyDescent="0.25">
      <c r="A1205" s="18" t="s">
        <v>158</v>
      </c>
      <c r="B1205" s="8" t="s">
        <v>159</v>
      </c>
      <c r="C1205" s="7" t="s">
        <v>163</v>
      </c>
      <c r="D1205" s="1">
        <v>2020</v>
      </c>
      <c r="E1205" s="1"/>
      <c r="F1205" s="1"/>
      <c r="G1205" s="5" t="str">
        <f t="shared" si="83"/>
        <v>-</v>
      </c>
      <c r="H1205" s="5" t="str">
        <f t="shared" si="81"/>
        <v>-</v>
      </c>
      <c r="I1205" s="5" t="str">
        <f t="shared" si="82"/>
        <v>-</v>
      </c>
      <c r="J1205" s="20" t="s">
        <v>317</v>
      </c>
    </row>
    <row r="1206" spans="1:10" ht="48" x14ac:dyDescent="0.25">
      <c r="A1206" s="18" t="s">
        <v>158</v>
      </c>
      <c r="B1206" s="8" t="s">
        <v>159</v>
      </c>
      <c r="C1206" s="7" t="s">
        <v>164</v>
      </c>
      <c r="D1206" s="1">
        <v>2020</v>
      </c>
      <c r="E1206" s="1"/>
      <c r="F1206" s="1"/>
      <c r="G1206" s="5" t="str">
        <f t="shared" si="83"/>
        <v>-</v>
      </c>
      <c r="H1206" s="5" t="str">
        <f t="shared" si="81"/>
        <v>-</v>
      </c>
      <c r="I1206" s="5" t="str">
        <f t="shared" si="82"/>
        <v>-</v>
      </c>
      <c r="J1206" s="20" t="s">
        <v>317</v>
      </c>
    </row>
    <row r="1207" spans="1:10" ht="48" x14ac:dyDescent="0.25">
      <c r="A1207" s="18" t="s">
        <v>158</v>
      </c>
      <c r="B1207" s="8" t="s">
        <v>159</v>
      </c>
      <c r="C1207" s="7" t="s">
        <v>165</v>
      </c>
      <c r="D1207" s="1">
        <v>2020</v>
      </c>
      <c r="E1207" s="1"/>
      <c r="F1207" s="1"/>
      <c r="G1207" s="5" t="str">
        <f t="shared" si="83"/>
        <v>-</v>
      </c>
      <c r="H1207" s="5" t="str">
        <f t="shared" si="81"/>
        <v>-</v>
      </c>
      <c r="I1207" s="5" t="str">
        <f t="shared" si="82"/>
        <v>-</v>
      </c>
      <c r="J1207" s="20" t="s">
        <v>317</v>
      </c>
    </row>
    <row r="1208" spans="1:10" ht="48" x14ac:dyDescent="0.25">
      <c r="A1208" s="18" t="s">
        <v>158</v>
      </c>
      <c r="B1208" s="8" t="s">
        <v>159</v>
      </c>
      <c r="C1208" s="7" t="s">
        <v>166</v>
      </c>
      <c r="D1208" s="1">
        <v>2020</v>
      </c>
      <c r="E1208" s="1"/>
      <c r="F1208" s="1"/>
      <c r="G1208" s="5" t="str">
        <f t="shared" si="83"/>
        <v>-</v>
      </c>
      <c r="H1208" s="5" t="str">
        <f t="shared" si="81"/>
        <v>-</v>
      </c>
      <c r="I1208" s="5" t="str">
        <f t="shared" si="82"/>
        <v>-</v>
      </c>
      <c r="J1208" s="20" t="s">
        <v>317</v>
      </c>
    </row>
    <row r="1209" spans="1:10" ht="48" x14ac:dyDescent="0.25">
      <c r="A1209" s="18" t="s">
        <v>158</v>
      </c>
      <c r="B1209" s="8" t="s">
        <v>159</v>
      </c>
      <c r="C1209" s="7" t="s">
        <v>167</v>
      </c>
      <c r="D1209" s="1">
        <v>2020</v>
      </c>
      <c r="E1209" s="1"/>
      <c r="F1209" s="1"/>
      <c r="G1209" s="5" t="str">
        <f t="shared" si="83"/>
        <v>-</v>
      </c>
      <c r="H1209" s="5" t="str">
        <f t="shared" si="81"/>
        <v>-</v>
      </c>
      <c r="I1209" s="5" t="str">
        <f t="shared" si="82"/>
        <v>-</v>
      </c>
      <c r="J1209" s="20" t="s">
        <v>317</v>
      </c>
    </row>
    <row r="1210" spans="1:10" ht="48" x14ac:dyDescent="0.25">
      <c r="A1210" s="18" t="s">
        <v>158</v>
      </c>
      <c r="B1210" s="8" t="s">
        <v>159</v>
      </c>
      <c r="C1210" s="7" t="s">
        <v>168</v>
      </c>
      <c r="D1210" s="1">
        <v>2020</v>
      </c>
      <c r="E1210" s="1"/>
      <c r="F1210" s="1"/>
      <c r="G1210" s="5" t="str">
        <f t="shared" si="83"/>
        <v>-</v>
      </c>
      <c r="H1210" s="5" t="str">
        <f t="shared" si="81"/>
        <v>-</v>
      </c>
      <c r="I1210" s="5" t="str">
        <f t="shared" si="82"/>
        <v>-</v>
      </c>
      <c r="J1210" s="20" t="s">
        <v>317</v>
      </c>
    </row>
    <row r="1211" spans="1:10" ht="48" x14ac:dyDescent="0.25">
      <c r="A1211" s="18" t="s">
        <v>169</v>
      </c>
      <c r="B1211" s="2" t="s">
        <v>170</v>
      </c>
      <c r="C1211" s="8" t="s">
        <v>170</v>
      </c>
      <c r="D1211" s="1">
        <v>2020</v>
      </c>
      <c r="E1211" s="1"/>
      <c r="F1211" s="1"/>
      <c r="G1211" s="5" t="str">
        <f t="shared" si="83"/>
        <v>-</v>
      </c>
      <c r="H1211" s="5" t="str">
        <f t="shared" si="81"/>
        <v>-</v>
      </c>
      <c r="I1211" s="5" t="str">
        <f t="shared" si="82"/>
        <v>-</v>
      </c>
      <c r="J1211" s="20" t="s">
        <v>317</v>
      </c>
    </row>
    <row r="1212" spans="1:10" ht="36" x14ac:dyDescent="0.25">
      <c r="A1212" s="18" t="s">
        <v>171</v>
      </c>
      <c r="B1212" s="2" t="s">
        <v>172</v>
      </c>
      <c r="C1212" s="8" t="s">
        <v>172</v>
      </c>
      <c r="D1212" s="1">
        <v>2020</v>
      </c>
      <c r="E1212" s="1"/>
      <c r="F1212" s="1"/>
      <c r="G1212" s="5" t="str">
        <f t="shared" si="83"/>
        <v>-</v>
      </c>
      <c r="H1212" s="5" t="str">
        <f t="shared" si="81"/>
        <v>-</v>
      </c>
      <c r="I1212" s="5" t="str">
        <f t="shared" si="82"/>
        <v>-</v>
      </c>
      <c r="J1212" s="20" t="s">
        <v>317</v>
      </c>
    </row>
    <row r="1213" spans="1:10" ht="36" x14ac:dyDescent="0.25">
      <c r="A1213" s="18" t="s">
        <v>171</v>
      </c>
      <c r="B1213" s="2" t="s">
        <v>172</v>
      </c>
      <c r="C1213" s="7" t="s">
        <v>173</v>
      </c>
      <c r="D1213" s="1">
        <v>2020</v>
      </c>
      <c r="E1213" s="1">
        <v>111</v>
      </c>
      <c r="F1213" s="1">
        <v>775</v>
      </c>
      <c r="G1213" s="5">
        <f>IF(F1213="","-",1-(E1213/F1213))</f>
        <v>0.85677419354838713</v>
      </c>
      <c r="H1213" s="5">
        <f t="shared" si="81"/>
        <v>0.83211101501842943</v>
      </c>
      <c r="I1213" s="5">
        <f t="shared" si="82"/>
        <v>0.88143737207834483</v>
      </c>
      <c r="J1213" s="20" t="s">
        <v>317</v>
      </c>
    </row>
    <row r="1214" spans="1:10" ht="36" x14ac:dyDescent="0.25">
      <c r="A1214" s="18" t="s">
        <v>171</v>
      </c>
      <c r="B1214" s="2" t="s">
        <v>172</v>
      </c>
      <c r="C1214" s="7" t="s">
        <v>174</v>
      </c>
      <c r="D1214" s="1">
        <v>2020</v>
      </c>
      <c r="E1214" s="1">
        <v>1224</v>
      </c>
      <c r="F1214" s="1">
        <v>3582</v>
      </c>
      <c r="G1214" s="5">
        <f t="shared" ref="G1214:G1222" si="84">IF(F1214="","-",1-(E1214/F1214))</f>
        <v>0.65829145728643224</v>
      </c>
      <c r="H1214" s="5">
        <f t="shared" si="81"/>
        <v>0.64275935262355854</v>
      </c>
      <c r="I1214" s="5">
        <f t="shared" si="82"/>
        <v>0.67382356194930593</v>
      </c>
      <c r="J1214" s="20" t="s">
        <v>317</v>
      </c>
    </row>
    <row r="1215" spans="1:10" ht="36" x14ac:dyDescent="0.25">
      <c r="A1215" s="18" t="s">
        <v>171</v>
      </c>
      <c r="B1215" s="2" t="s">
        <v>172</v>
      </c>
      <c r="C1215" s="7" t="s">
        <v>175</v>
      </c>
      <c r="D1215" s="1">
        <v>2020</v>
      </c>
      <c r="E1215" s="1">
        <v>3</v>
      </c>
      <c r="F1215" s="1">
        <v>7</v>
      </c>
      <c r="G1215" s="5">
        <f t="shared" si="84"/>
        <v>0.5714285714285714</v>
      </c>
      <c r="H1215" s="5">
        <f t="shared" si="81"/>
        <v>0.2048225158321042</v>
      </c>
      <c r="I1215" s="5">
        <f t="shared" si="82"/>
        <v>0.93803462702503859</v>
      </c>
      <c r="J1215" s="20" t="s">
        <v>317</v>
      </c>
    </row>
    <row r="1216" spans="1:10" ht="36" x14ac:dyDescent="0.25">
      <c r="A1216" s="18" t="s">
        <v>171</v>
      </c>
      <c r="B1216" s="2" t="s">
        <v>172</v>
      </c>
      <c r="C1216" s="7" t="s">
        <v>59</v>
      </c>
      <c r="D1216" s="1">
        <v>2020</v>
      </c>
      <c r="E1216" s="1">
        <v>1338</v>
      </c>
      <c r="F1216" s="1">
        <v>4364</v>
      </c>
      <c r="G1216" s="5">
        <f t="shared" si="84"/>
        <v>0.69340054995417044</v>
      </c>
      <c r="H1216" s="5">
        <f t="shared" si="81"/>
        <v>0.67972038049733363</v>
      </c>
      <c r="I1216" s="5">
        <f t="shared" si="82"/>
        <v>0.70708071941100725</v>
      </c>
      <c r="J1216" s="20" t="s">
        <v>317</v>
      </c>
    </row>
    <row r="1217" spans="1:10" ht="36" x14ac:dyDescent="0.25">
      <c r="A1217" s="18" t="s">
        <v>176</v>
      </c>
      <c r="B1217" s="2" t="s">
        <v>177</v>
      </c>
      <c r="C1217" s="8" t="s">
        <v>177</v>
      </c>
      <c r="D1217" s="1">
        <v>2020</v>
      </c>
      <c r="E1217" s="1"/>
      <c r="F1217" s="1"/>
      <c r="G1217" s="5" t="str">
        <f t="shared" si="84"/>
        <v>-</v>
      </c>
      <c r="H1217" s="5" t="str">
        <f t="shared" si="81"/>
        <v>-</v>
      </c>
      <c r="I1217" s="5" t="str">
        <f t="shared" si="82"/>
        <v>-</v>
      </c>
      <c r="J1217" s="20" t="s">
        <v>317</v>
      </c>
    </row>
    <row r="1218" spans="1:10" ht="36" x14ac:dyDescent="0.25">
      <c r="A1218" s="18" t="s">
        <v>176</v>
      </c>
      <c r="B1218" s="2" t="s">
        <v>177</v>
      </c>
      <c r="C1218" s="7" t="s">
        <v>173</v>
      </c>
      <c r="D1218" s="1">
        <v>2020</v>
      </c>
      <c r="E1218" s="1">
        <v>63</v>
      </c>
      <c r="F1218" s="1">
        <v>132</v>
      </c>
      <c r="G1218" s="5">
        <f t="shared" si="84"/>
        <v>0.52272727272727271</v>
      </c>
      <c r="H1218" s="5">
        <f t="shared" si="81"/>
        <v>0.43751738469317852</v>
      </c>
      <c r="I1218" s="5">
        <f t="shared" si="82"/>
        <v>0.60793716076136695</v>
      </c>
      <c r="J1218" s="20" t="s">
        <v>317</v>
      </c>
    </row>
    <row r="1219" spans="1:10" ht="36" x14ac:dyDescent="0.25">
      <c r="A1219" s="18" t="s">
        <v>176</v>
      </c>
      <c r="B1219" s="2" t="s">
        <v>177</v>
      </c>
      <c r="C1219" s="7" t="s">
        <v>174</v>
      </c>
      <c r="D1219" s="1">
        <v>2020</v>
      </c>
      <c r="E1219" s="1">
        <v>1430</v>
      </c>
      <c r="F1219" s="1">
        <v>2080</v>
      </c>
      <c r="G1219" s="5">
        <f t="shared" si="84"/>
        <v>0.3125</v>
      </c>
      <c r="H1219" s="5">
        <f t="shared" si="81"/>
        <v>0.2925801636601178</v>
      </c>
      <c r="I1219" s="5">
        <f t="shared" si="82"/>
        <v>0.3324198363398822</v>
      </c>
      <c r="J1219" s="20" t="s">
        <v>317</v>
      </c>
    </row>
    <row r="1220" spans="1:10" ht="36" x14ac:dyDescent="0.25">
      <c r="A1220" s="18" t="s">
        <v>176</v>
      </c>
      <c r="B1220" s="2" t="s">
        <v>177</v>
      </c>
      <c r="C1220" s="7" t="s">
        <v>175</v>
      </c>
      <c r="D1220" s="1">
        <v>2020</v>
      </c>
      <c r="E1220" s="1">
        <v>9</v>
      </c>
      <c r="F1220" s="1">
        <v>10</v>
      </c>
      <c r="G1220" s="5">
        <f t="shared" si="84"/>
        <v>9.9999999999999978E-2</v>
      </c>
      <c r="H1220" s="5">
        <f t="shared" si="81"/>
        <v>0</v>
      </c>
      <c r="I1220" s="5">
        <f t="shared" si="82"/>
        <v>0.28594192641790067</v>
      </c>
      <c r="J1220" s="20" t="s">
        <v>317</v>
      </c>
    </row>
    <row r="1221" spans="1:10" ht="36" x14ac:dyDescent="0.25">
      <c r="A1221" s="18" t="s">
        <v>176</v>
      </c>
      <c r="B1221" s="2" t="s">
        <v>177</v>
      </c>
      <c r="C1221" s="7" t="s">
        <v>59</v>
      </c>
      <c r="D1221" s="1">
        <v>2020</v>
      </c>
      <c r="E1221" s="1">
        <v>1502</v>
      </c>
      <c r="F1221" s="1">
        <v>2222</v>
      </c>
      <c r="G1221" s="5">
        <f t="shared" si="84"/>
        <v>0.32403240324032401</v>
      </c>
      <c r="H1221" s="5">
        <f t="shared" si="81"/>
        <v>0.30457247636435858</v>
      </c>
      <c r="I1221" s="5">
        <f t="shared" si="82"/>
        <v>0.34349233011628943</v>
      </c>
      <c r="J1221" s="20" t="s">
        <v>317</v>
      </c>
    </row>
    <row r="1222" spans="1:10" ht="24" x14ac:dyDescent="0.25">
      <c r="A1222" s="18" t="s">
        <v>178</v>
      </c>
      <c r="B1222" s="2" t="s">
        <v>179</v>
      </c>
      <c r="C1222" s="8" t="s">
        <v>179</v>
      </c>
      <c r="D1222" s="1">
        <v>2020</v>
      </c>
      <c r="E1222" s="1">
        <v>370</v>
      </c>
      <c r="F1222" s="1">
        <v>1405</v>
      </c>
      <c r="G1222" s="5">
        <f t="shared" si="84"/>
        <v>0.73665480427046259</v>
      </c>
      <c r="H1222" s="5">
        <f t="shared" si="81"/>
        <v>0.71362381346609893</v>
      </c>
      <c r="I1222" s="5">
        <f t="shared" si="82"/>
        <v>0.75968579507482625</v>
      </c>
      <c r="J1222" s="20" t="s">
        <v>317</v>
      </c>
    </row>
    <row r="1223" spans="1:10" ht="24" x14ac:dyDescent="0.25">
      <c r="A1223" s="18" t="s">
        <v>180</v>
      </c>
      <c r="B1223" s="2" t="s">
        <v>181</v>
      </c>
      <c r="C1223" s="8" t="s">
        <v>181</v>
      </c>
      <c r="D1223" s="1">
        <v>2020</v>
      </c>
      <c r="E1223" s="1"/>
      <c r="F1223" s="1"/>
      <c r="G1223" s="5" t="str">
        <f t="shared" ref="G1223:G1227" si="85">IF(F1223="","-",E1223/F1223)</f>
        <v>-</v>
      </c>
      <c r="H1223" s="5" t="str">
        <f t="shared" si="81"/>
        <v>-</v>
      </c>
      <c r="I1223" s="5" t="str">
        <f t="shared" si="82"/>
        <v>-</v>
      </c>
      <c r="J1223" s="20" t="s">
        <v>317</v>
      </c>
    </row>
    <row r="1224" spans="1:10" ht="24" x14ac:dyDescent="0.25">
      <c r="A1224" s="18" t="s">
        <v>182</v>
      </c>
      <c r="B1224" s="2" t="s">
        <v>183</v>
      </c>
      <c r="C1224" s="8" t="s">
        <v>183</v>
      </c>
      <c r="D1224" s="1">
        <v>2020</v>
      </c>
      <c r="E1224" s="1"/>
      <c r="F1224" s="1"/>
      <c r="G1224" s="5"/>
      <c r="H1224" s="5"/>
      <c r="I1224" s="5"/>
      <c r="J1224" s="20" t="s">
        <v>317</v>
      </c>
    </row>
    <row r="1225" spans="1:10" ht="24" x14ac:dyDescent="0.25">
      <c r="A1225" s="18" t="s">
        <v>182</v>
      </c>
      <c r="B1225" s="2" t="s">
        <v>183</v>
      </c>
      <c r="C1225" s="7" t="s">
        <v>184</v>
      </c>
      <c r="D1225" s="1">
        <v>2020</v>
      </c>
      <c r="E1225" s="1"/>
      <c r="F1225" s="1"/>
      <c r="G1225" s="5" t="str">
        <f t="shared" si="85"/>
        <v>-</v>
      </c>
      <c r="H1225" s="5" t="str">
        <f t="shared" si="81"/>
        <v>-</v>
      </c>
      <c r="I1225" s="5" t="str">
        <f t="shared" si="82"/>
        <v>-</v>
      </c>
      <c r="J1225" s="20" t="s">
        <v>317</v>
      </c>
    </row>
    <row r="1226" spans="1:10" ht="24" x14ac:dyDescent="0.25">
      <c r="A1226" s="18" t="s">
        <v>182</v>
      </c>
      <c r="B1226" s="2" t="s">
        <v>183</v>
      </c>
      <c r="C1226" s="7" t="s">
        <v>185</v>
      </c>
      <c r="D1226" s="1">
        <v>2020</v>
      </c>
      <c r="E1226" s="1"/>
      <c r="F1226" s="1"/>
      <c r="G1226" s="5" t="str">
        <f t="shared" si="85"/>
        <v>-</v>
      </c>
      <c r="H1226" s="5" t="str">
        <f t="shared" si="81"/>
        <v>-</v>
      </c>
      <c r="I1226" s="5" t="str">
        <f t="shared" si="82"/>
        <v>-</v>
      </c>
      <c r="J1226" s="20" t="s">
        <v>317</v>
      </c>
    </row>
    <row r="1227" spans="1:10" ht="24" x14ac:dyDescent="0.25">
      <c r="A1227" s="18" t="s">
        <v>182</v>
      </c>
      <c r="B1227" s="2" t="s">
        <v>183</v>
      </c>
      <c r="C1227" s="7" t="s">
        <v>186</v>
      </c>
      <c r="D1227" s="1">
        <v>2020</v>
      </c>
      <c r="E1227" s="1"/>
      <c r="F1227" s="1"/>
      <c r="G1227" s="5" t="str">
        <f t="shared" si="85"/>
        <v>-</v>
      </c>
      <c r="H1227" s="5" t="str">
        <f t="shared" si="81"/>
        <v>-</v>
      </c>
      <c r="I1227" s="5" t="str">
        <f t="shared" si="82"/>
        <v>-</v>
      </c>
      <c r="J1227" s="20" t="s">
        <v>317</v>
      </c>
    </row>
    <row r="1228" spans="1:10" ht="24" x14ac:dyDescent="0.25">
      <c r="A1228" s="18" t="s">
        <v>187</v>
      </c>
      <c r="B1228" s="10" t="s">
        <v>188</v>
      </c>
      <c r="C1228" s="16" t="s">
        <v>188</v>
      </c>
      <c r="D1228" s="1">
        <v>2020</v>
      </c>
      <c r="E1228" s="1"/>
      <c r="F1228" s="1"/>
      <c r="G1228" s="5" t="str">
        <f t="shared" si="83"/>
        <v>-</v>
      </c>
      <c r="H1228" s="5" t="str">
        <f t="shared" si="81"/>
        <v>-</v>
      </c>
      <c r="I1228" s="5" t="str">
        <f t="shared" si="82"/>
        <v>-</v>
      </c>
      <c r="J1228" s="20" t="s">
        <v>317</v>
      </c>
    </row>
    <row r="1229" spans="1:10" ht="24" x14ac:dyDescent="0.25">
      <c r="A1229" s="18" t="s">
        <v>187</v>
      </c>
      <c r="B1229" s="10" t="s">
        <v>188</v>
      </c>
      <c r="C1229" s="7" t="s">
        <v>189</v>
      </c>
      <c r="D1229" s="1">
        <v>2020</v>
      </c>
      <c r="E1229" s="1"/>
      <c r="F1229" s="1"/>
      <c r="G1229" s="5" t="str">
        <f t="shared" si="83"/>
        <v>-</v>
      </c>
      <c r="H1229" s="5" t="str">
        <f t="shared" si="81"/>
        <v>-</v>
      </c>
      <c r="I1229" s="5" t="str">
        <f t="shared" si="82"/>
        <v>-</v>
      </c>
      <c r="J1229" s="20" t="s">
        <v>317</v>
      </c>
    </row>
    <row r="1230" spans="1:10" ht="24" x14ac:dyDescent="0.25">
      <c r="A1230" s="18" t="s">
        <v>187</v>
      </c>
      <c r="B1230" s="10" t="s">
        <v>188</v>
      </c>
      <c r="C1230" s="7" t="s">
        <v>190</v>
      </c>
      <c r="D1230" s="1">
        <v>2020</v>
      </c>
      <c r="E1230" s="1"/>
      <c r="F1230" s="1"/>
      <c r="G1230" s="5" t="str">
        <f t="shared" si="83"/>
        <v>-</v>
      </c>
      <c r="H1230" s="5" t="str">
        <f t="shared" si="81"/>
        <v>-</v>
      </c>
      <c r="I1230" s="5" t="str">
        <f t="shared" si="82"/>
        <v>-</v>
      </c>
      <c r="J1230" s="20" t="s">
        <v>317</v>
      </c>
    </row>
    <row r="1231" spans="1:10" ht="24" x14ac:dyDescent="0.25">
      <c r="A1231" s="18" t="s">
        <v>187</v>
      </c>
      <c r="B1231" s="10" t="s">
        <v>188</v>
      </c>
      <c r="C1231" s="7" t="s">
        <v>191</v>
      </c>
      <c r="D1231" s="1">
        <v>2020</v>
      </c>
      <c r="E1231" s="1"/>
      <c r="F1231" s="1"/>
      <c r="G1231" s="5" t="str">
        <f t="shared" si="83"/>
        <v>-</v>
      </c>
      <c r="H1231" s="5" t="str">
        <f t="shared" si="81"/>
        <v>-</v>
      </c>
      <c r="I1231" s="5" t="str">
        <f t="shared" si="82"/>
        <v>-</v>
      </c>
      <c r="J1231" s="20" t="s">
        <v>317</v>
      </c>
    </row>
    <row r="1232" spans="1:10" ht="24" x14ac:dyDescent="0.25">
      <c r="A1232" s="18" t="s">
        <v>187</v>
      </c>
      <c r="B1232" s="10" t="s">
        <v>188</v>
      </c>
      <c r="C1232" s="7" t="s">
        <v>192</v>
      </c>
      <c r="D1232" s="1">
        <v>2020</v>
      </c>
      <c r="E1232" s="1"/>
      <c r="F1232" s="1"/>
      <c r="G1232" s="5" t="str">
        <f t="shared" si="83"/>
        <v>-</v>
      </c>
      <c r="H1232" s="5" t="str">
        <f t="shared" si="81"/>
        <v>-</v>
      </c>
      <c r="I1232" s="5" t="str">
        <f t="shared" si="82"/>
        <v>-</v>
      </c>
      <c r="J1232" s="20" t="s">
        <v>317</v>
      </c>
    </row>
    <row r="1233" spans="1:10" ht="24" x14ac:dyDescent="0.25">
      <c r="A1233" s="18" t="s">
        <v>187</v>
      </c>
      <c r="B1233" s="10" t="s">
        <v>188</v>
      </c>
      <c r="C1233" s="7" t="s">
        <v>193</v>
      </c>
      <c r="D1233" s="1">
        <v>2020</v>
      </c>
      <c r="E1233" s="1"/>
      <c r="F1233" s="1"/>
      <c r="G1233" s="5" t="str">
        <f t="shared" si="83"/>
        <v>-</v>
      </c>
      <c r="H1233" s="5" t="str">
        <f t="shared" si="81"/>
        <v>-</v>
      </c>
      <c r="I1233" s="5" t="str">
        <f t="shared" si="82"/>
        <v>-</v>
      </c>
      <c r="J1233" s="20" t="s">
        <v>317</v>
      </c>
    </row>
    <row r="1234" spans="1:10" ht="24" x14ac:dyDescent="0.25">
      <c r="A1234" s="18" t="s">
        <v>187</v>
      </c>
      <c r="B1234" s="10" t="s">
        <v>188</v>
      </c>
      <c r="C1234" s="7" t="s">
        <v>194</v>
      </c>
      <c r="D1234" s="1">
        <v>2020</v>
      </c>
      <c r="E1234" s="1"/>
      <c r="F1234" s="1"/>
      <c r="G1234" s="5" t="str">
        <f t="shared" si="83"/>
        <v>-</v>
      </c>
      <c r="H1234" s="5" t="str">
        <f t="shared" si="81"/>
        <v>-</v>
      </c>
      <c r="I1234" s="5" t="str">
        <f t="shared" si="82"/>
        <v>-</v>
      </c>
      <c r="J1234" s="20" t="s">
        <v>317</v>
      </c>
    </row>
    <row r="1235" spans="1:10" ht="36" x14ac:dyDescent="0.25">
      <c r="A1235" s="18" t="s">
        <v>195</v>
      </c>
      <c r="B1235" s="2" t="s">
        <v>196</v>
      </c>
      <c r="C1235" s="8" t="s">
        <v>196</v>
      </c>
      <c r="D1235" s="1">
        <v>2020</v>
      </c>
      <c r="E1235" s="1"/>
      <c r="F1235" s="1"/>
      <c r="G1235" s="5" t="str">
        <f t="shared" si="83"/>
        <v>-</v>
      </c>
      <c r="H1235" s="5" t="str">
        <f t="shared" si="81"/>
        <v>-</v>
      </c>
      <c r="I1235" s="5" t="str">
        <f t="shared" si="82"/>
        <v>-</v>
      </c>
      <c r="J1235" s="20" t="s">
        <v>317</v>
      </c>
    </row>
    <row r="1236" spans="1:10" ht="36" x14ac:dyDescent="0.25">
      <c r="A1236" s="18" t="s">
        <v>195</v>
      </c>
      <c r="B1236" s="2" t="s">
        <v>196</v>
      </c>
      <c r="C1236" s="7" t="s">
        <v>197</v>
      </c>
      <c r="D1236" s="1">
        <v>2020</v>
      </c>
      <c r="E1236" s="1"/>
      <c r="F1236" s="1"/>
      <c r="G1236" s="5" t="str">
        <f t="shared" si="83"/>
        <v>-</v>
      </c>
      <c r="H1236" s="5" t="str">
        <f t="shared" si="81"/>
        <v>-</v>
      </c>
      <c r="I1236" s="5" t="str">
        <f t="shared" si="82"/>
        <v>-</v>
      </c>
      <c r="J1236" s="20" t="s">
        <v>317</v>
      </c>
    </row>
    <row r="1237" spans="1:10" ht="36" x14ac:dyDescent="0.25">
      <c r="A1237" s="18" t="s">
        <v>195</v>
      </c>
      <c r="B1237" s="2" t="s">
        <v>196</v>
      </c>
      <c r="C1237" s="7" t="s">
        <v>198</v>
      </c>
      <c r="D1237" s="1">
        <v>2020</v>
      </c>
      <c r="E1237" s="1"/>
      <c r="F1237" s="1"/>
      <c r="G1237" s="5" t="str">
        <f t="shared" si="83"/>
        <v>-</v>
      </c>
      <c r="H1237" s="5" t="str">
        <f t="shared" si="81"/>
        <v>-</v>
      </c>
      <c r="I1237" s="5" t="str">
        <f t="shared" si="82"/>
        <v>-</v>
      </c>
      <c r="J1237" s="20" t="s">
        <v>317</v>
      </c>
    </row>
    <row r="1238" spans="1:10" ht="36" x14ac:dyDescent="0.25">
      <c r="A1238" s="18" t="s">
        <v>195</v>
      </c>
      <c r="B1238" s="2" t="s">
        <v>196</v>
      </c>
      <c r="C1238" s="7" t="s">
        <v>64</v>
      </c>
      <c r="D1238" s="1">
        <v>2020</v>
      </c>
      <c r="E1238" s="1"/>
      <c r="F1238" s="1"/>
      <c r="G1238" s="5" t="str">
        <f t="shared" si="83"/>
        <v>-</v>
      </c>
      <c r="H1238" s="5" t="str">
        <f t="shared" si="81"/>
        <v>-</v>
      </c>
      <c r="I1238" s="5" t="str">
        <f t="shared" si="82"/>
        <v>-</v>
      </c>
      <c r="J1238" s="20" t="s">
        <v>317</v>
      </c>
    </row>
    <row r="1239" spans="1:10" ht="36" x14ac:dyDescent="0.25">
      <c r="A1239" s="18" t="s">
        <v>195</v>
      </c>
      <c r="B1239" s="2" t="s">
        <v>196</v>
      </c>
      <c r="C1239" s="7" t="s">
        <v>59</v>
      </c>
      <c r="D1239" s="1">
        <v>2020</v>
      </c>
      <c r="E1239" s="1"/>
      <c r="F1239" s="1"/>
      <c r="G1239" s="5" t="str">
        <f t="shared" si="83"/>
        <v>-</v>
      </c>
      <c r="H1239" s="5" t="str">
        <f t="shared" ref="H1239:H1279" si="86">IFERROR(IF($G1239-1.96*SQRT($G1239*(1-$G1239)/$F1239)&lt;0,0,$G1239-1.96*SQRT($G1239*(1-$G1239)/$F1239)),"-")</f>
        <v>-</v>
      </c>
      <c r="I1239" s="5" t="str">
        <f t="shared" ref="I1239:I1279" si="87">IFERROR(IF($G1239+1.96*SQRT($G1239*(1-$G1239)/$F1239)&gt;1,1,$G1239+1.96*SQRT($G1239*(1-$G1239)/$F1239)),"-")</f>
        <v>-</v>
      </c>
      <c r="J1239" s="20" t="s">
        <v>317</v>
      </c>
    </row>
    <row r="1240" spans="1:10" ht="48" x14ac:dyDescent="0.25">
      <c r="A1240" s="18" t="s">
        <v>199</v>
      </c>
      <c r="B1240" s="2" t="s">
        <v>200</v>
      </c>
      <c r="C1240" s="8" t="s">
        <v>200</v>
      </c>
      <c r="D1240" s="1">
        <v>2020</v>
      </c>
      <c r="E1240" s="1"/>
      <c r="F1240" s="1"/>
      <c r="G1240" s="5" t="str">
        <f t="shared" si="83"/>
        <v>-</v>
      </c>
      <c r="H1240" s="5" t="str">
        <f t="shared" si="86"/>
        <v>-</v>
      </c>
      <c r="I1240" s="5" t="str">
        <f t="shared" si="87"/>
        <v>-</v>
      </c>
      <c r="J1240" s="20" t="s">
        <v>317</v>
      </c>
    </row>
    <row r="1241" spans="1:10" ht="48" x14ac:dyDescent="0.25">
      <c r="A1241" s="18" t="s">
        <v>199</v>
      </c>
      <c r="B1241" s="2" t="s">
        <v>200</v>
      </c>
      <c r="C1241" s="7" t="s">
        <v>201</v>
      </c>
      <c r="D1241" s="1">
        <v>2020</v>
      </c>
      <c r="E1241" s="1">
        <v>0</v>
      </c>
      <c r="F1241" s="1">
        <v>0</v>
      </c>
      <c r="G1241" s="5">
        <v>0</v>
      </c>
      <c r="H1241" s="5">
        <v>0</v>
      </c>
      <c r="I1241" s="5">
        <v>0</v>
      </c>
      <c r="J1241" s="20" t="s">
        <v>317</v>
      </c>
    </row>
    <row r="1242" spans="1:10" ht="48" x14ac:dyDescent="0.25">
      <c r="A1242" s="18" t="s">
        <v>199</v>
      </c>
      <c r="B1242" s="2" t="s">
        <v>200</v>
      </c>
      <c r="C1242" s="7" t="s">
        <v>202</v>
      </c>
      <c r="D1242" s="1">
        <v>2020</v>
      </c>
      <c r="E1242" s="1">
        <v>0</v>
      </c>
      <c r="F1242" s="1">
        <v>0</v>
      </c>
      <c r="G1242" s="5">
        <v>0</v>
      </c>
      <c r="H1242" s="5">
        <v>0</v>
      </c>
      <c r="I1242" s="5">
        <v>0</v>
      </c>
      <c r="J1242" s="20" t="s">
        <v>317</v>
      </c>
    </row>
    <row r="1243" spans="1:10" ht="48" x14ac:dyDescent="0.25">
      <c r="A1243" s="18" t="s">
        <v>199</v>
      </c>
      <c r="B1243" s="2" t="s">
        <v>200</v>
      </c>
      <c r="C1243" s="7" t="s">
        <v>203</v>
      </c>
      <c r="D1243" s="1">
        <v>2020</v>
      </c>
      <c r="E1243" s="1">
        <v>0</v>
      </c>
      <c r="F1243" s="1">
        <v>0</v>
      </c>
      <c r="G1243" s="5">
        <v>0</v>
      </c>
      <c r="H1243" s="5">
        <v>0</v>
      </c>
      <c r="I1243" s="5">
        <v>0</v>
      </c>
      <c r="J1243" s="20" t="s">
        <v>317</v>
      </c>
    </row>
    <row r="1244" spans="1:10" ht="48" x14ac:dyDescent="0.25">
      <c r="A1244" s="18" t="s">
        <v>199</v>
      </c>
      <c r="B1244" s="2" t="s">
        <v>200</v>
      </c>
      <c r="C1244" s="7" t="s">
        <v>204</v>
      </c>
      <c r="D1244" s="1">
        <v>2020</v>
      </c>
      <c r="E1244" s="1">
        <v>0</v>
      </c>
      <c r="F1244" s="1">
        <v>0</v>
      </c>
      <c r="G1244" s="5">
        <v>0</v>
      </c>
      <c r="H1244" s="5">
        <v>0</v>
      </c>
      <c r="I1244" s="5">
        <v>0</v>
      </c>
      <c r="J1244" s="20" t="s">
        <v>317</v>
      </c>
    </row>
    <row r="1245" spans="1:10" ht="48" x14ac:dyDescent="0.25">
      <c r="A1245" s="18" t="s">
        <v>199</v>
      </c>
      <c r="B1245" s="2" t="s">
        <v>200</v>
      </c>
      <c r="C1245" s="7" t="s">
        <v>205</v>
      </c>
      <c r="D1245" s="1">
        <v>2020</v>
      </c>
      <c r="E1245" s="1">
        <v>4</v>
      </c>
      <c r="F1245" s="1">
        <v>6</v>
      </c>
      <c r="G1245" s="5">
        <f t="shared" ref="G1245:G1263" si="88">IF(F1245="","-",E1245/F1245)</f>
        <v>0.66666666666666663</v>
      </c>
      <c r="H1245" s="5">
        <f t="shared" si="86"/>
        <v>0.28946449079611114</v>
      </c>
      <c r="I1245" s="5">
        <f t="shared" si="87"/>
        <v>1</v>
      </c>
      <c r="J1245" s="20" t="s">
        <v>317</v>
      </c>
    </row>
    <row r="1246" spans="1:10" ht="48" x14ac:dyDescent="0.25">
      <c r="A1246" s="18" t="s">
        <v>199</v>
      </c>
      <c r="B1246" s="2" t="s">
        <v>200</v>
      </c>
      <c r="C1246" s="7" t="s">
        <v>206</v>
      </c>
      <c r="D1246" s="1">
        <v>2020</v>
      </c>
      <c r="E1246" s="1">
        <v>0</v>
      </c>
      <c r="F1246" s="1">
        <v>6</v>
      </c>
      <c r="G1246" s="5">
        <f t="shared" si="88"/>
        <v>0</v>
      </c>
      <c r="H1246" s="5">
        <f t="shared" si="86"/>
        <v>0</v>
      </c>
      <c r="I1246" s="5">
        <f t="shared" si="87"/>
        <v>0</v>
      </c>
      <c r="J1246" s="20" t="s">
        <v>317</v>
      </c>
    </row>
    <row r="1247" spans="1:10" ht="48" x14ac:dyDescent="0.25">
      <c r="A1247" s="18" t="s">
        <v>199</v>
      </c>
      <c r="B1247" s="2" t="s">
        <v>200</v>
      </c>
      <c r="C1247" s="7" t="s">
        <v>207</v>
      </c>
      <c r="D1247" s="1">
        <v>2020</v>
      </c>
      <c r="E1247" s="1">
        <v>4</v>
      </c>
      <c r="F1247" s="1">
        <v>6</v>
      </c>
      <c r="G1247" s="5">
        <f t="shared" si="88"/>
        <v>0.66666666666666663</v>
      </c>
      <c r="H1247" s="5">
        <f t="shared" si="86"/>
        <v>0.28946449079611114</v>
      </c>
      <c r="I1247" s="5">
        <f t="shared" si="87"/>
        <v>1</v>
      </c>
      <c r="J1247" s="20" t="s">
        <v>317</v>
      </c>
    </row>
    <row r="1248" spans="1:10" ht="48" x14ac:dyDescent="0.25">
      <c r="A1248" s="18" t="s">
        <v>199</v>
      </c>
      <c r="B1248" s="2" t="s">
        <v>200</v>
      </c>
      <c r="C1248" s="7" t="s">
        <v>208</v>
      </c>
      <c r="D1248" s="1">
        <v>2020</v>
      </c>
      <c r="E1248" s="1">
        <v>0</v>
      </c>
      <c r="F1248" s="1">
        <v>6</v>
      </c>
      <c r="G1248" s="5">
        <f t="shared" si="88"/>
        <v>0</v>
      </c>
      <c r="H1248" s="5">
        <f t="shared" si="86"/>
        <v>0</v>
      </c>
      <c r="I1248" s="5">
        <f t="shared" si="87"/>
        <v>0</v>
      </c>
      <c r="J1248" s="20" t="s">
        <v>317</v>
      </c>
    </row>
    <row r="1249" spans="1:10" ht="48" x14ac:dyDescent="0.25">
      <c r="A1249" s="18" t="s">
        <v>199</v>
      </c>
      <c r="B1249" s="2" t="s">
        <v>200</v>
      </c>
      <c r="C1249" s="7" t="s">
        <v>209</v>
      </c>
      <c r="D1249" s="1">
        <v>2020</v>
      </c>
      <c r="E1249" s="1">
        <v>366</v>
      </c>
      <c r="F1249" s="1">
        <v>870</v>
      </c>
      <c r="G1249" s="5">
        <f t="shared" si="88"/>
        <v>0.4206896551724138</v>
      </c>
      <c r="H1249" s="5">
        <f t="shared" si="86"/>
        <v>0.38788518684887224</v>
      </c>
      <c r="I1249" s="5">
        <f t="shared" si="87"/>
        <v>0.45349412349595536</v>
      </c>
      <c r="J1249" s="20" t="s">
        <v>317</v>
      </c>
    </row>
    <row r="1250" spans="1:10" ht="48" x14ac:dyDescent="0.25">
      <c r="A1250" s="18" t="s">
        <v>199</v>
      </c>
      <c r="B1250" s="2" t="s">
        <v>200</v>
      </c>
      <c r="C1250" s="7" t="s">
        <v>210</v>
      </c>
      <c r="D1250" s="1">
        <v>2020</v>
      </c>
      <c r="E1250" s="1">
        <v>82</v>
      </c>
      <c r="F1250" s="1">
        <v>870</v>
      </c>
      <c r="G1250" s="5">
        <f t="shared" si="88"/>
        <v>9.4252873563218389E-2</v>
      </c>
      <c r="H1250" s="5">
        <f t="shared" si="86"/>
        <v>7.483743400013694E-2</v>
      </c>
      <c r="I1250" s="5">
        <f t="shared" si="87"/>
        <v>0.11366831312629984</v>
      </c>
      <c r="J1250" s="20" t="s">
        <v>317</v>
      </c>
    </row>
    <row r="1251" spans="1:10" ht="48" x14ac:dyDescent="0.25">
      <c r="A1251" s="18" t="s">
        <v>199</v>
      </c>
      <c r="B1251" s="2" t="s">
        <v>200</v>
      </c>
      <c r="C1251" s="7" t="s">
        <v>211</v>
      </c>
      <c r="D1251" s="1">
        <v>2020</v>
      </c>
      <c r="E1251" s="1">
        <v>123</v>
      </c>
      <c r="F1251" s="1">
        <v>252</v>
      </c>
      <c r="G1251" s="5">
        <f t="shared" si="88"/>
        <v>0.48809523809523808</v>
      </c>
      <c r="H1251" s="5">
        <f t="shared" si="86"/>
        <v>0.42637854167292499</v>
      </c>
      <c r="I1251" s="5">
        <f t="shared" si="87"/>
        <v>0.54981193451755117</v>
      </c>
      <c r="J1251" s="20" t="s">
        <v>317</v>
      </c>
    </row>
    <row r="1252" spans="1:10" ht="48" x14ac:dyDescent="0.25">
      <c r="A1252" s="18" t="s">
        <v>199</v>
      </c>
      <c r="B1252" s="2" t="s">
        <v>200</v>
      </c>
      <c r="C1252" s="7" t="s">
        <v>212</v>
      </c>
      <c r="D1252" s="1">
        <v>2020</v>
      </c>
      <c r="E1252" s="1">
        <v>48</v>
      </c>
      <c r="F1252" s="1">
        <v>252</v>
      </c>
      <c r="G1252" s="5">
        <f t="shared" si="88"/>
        <v>0.19047619047619047</v>
      </c>
      <c r="H1252" s="5">
        <f t="shared" si="86"/>
        <v>0.14199302552225396</v>
      </c>
      <c r="I1252" s="5">
        <f t="shared" si="87"/>
        <v>0.23895935543012697</v>
      </c>
      <c r="J1252" s="20" t="s">
        <v>317</v>
      </c>
    </row>
    <row r="1253" spans="1:10" ht="48" x14ac:dyDescent="0.25">
      <c r="A1253" s="18" t="s">
        <v>199</v>
      </c>
      <c r="B1253" s="2" t="s">
        <v>200</v>
      </c>
      <c r="C1253" s="7" t="s">
        <v>213</v>
      </c>
      <c r="D1253" s="1">
        <v>2020</v>
      </c>
      <c r="E1253" s="1">
        <v>271</v>
      </c>
      <c r="F1253" s="1">
        <v>705</v>
      </c>
      <c r="G1253" s="5">
        <f t="shared" si="88"/>
        <v>0.38439716312056738</v>
      </c>
      <c r="H1253" s="5">
        <f t="shared" si="86"/>
        <v>0.34848827928447784</v>
      </c>
      <c r="I1253" s="5">
        <f t="shared" si="87"/>
        <v>0.42030604695665691</v>
      </c>
      <c r="J1253" s="20" t="s">
        <v>317</v>
      </c>
    </row>
    <row r="1254" spans="1:10" ht="48" x14ac:dyDescent="0.25">
      <c r="A1254" s="18" t="s">
        <v>199</v>
      </c>
      <c r="B1254" s="2" t="s">
        <v>200</v>
      </c>
      <c r="C1254" s="7" t="s">
        <v>214</v>
      </c>
      <c r="D1254" s="1">
        <v>2020</v>
      </c>
      <c r="E1254" s="1">
        <v>45</v>
      </c>
      <c r="F1254" s="1">
        <v>705</v>
      </c>
      <c r="G1254" s="5">
        <f t="shared" si="88"/>
        <v>6.3829787234042548E-2</v>
      </c>
      <c r="H1254" s="5">
        <f t="shared" si="86"/>
        <v>4.5785047579888181E-2</v>
      </c>
      <c r="I1254" s="5">
        <f t="shared" si="87"/>
        <v>8.1874526888196908E-2</v>
      </c>
      <c r="J1254" s="20" t="s">
        <v>317</v>
      </c>
    </row>
    <row r="1255" spans="1:10" ht="48" x14ac:dyDescent="0.25">
      <c r="A1255" s="18" t="s">
        <v>199</v>
      </c>
      <c r="B1255" s="2" t="s">
        <v>200</v>
      </c>
      <c r="C1255" s="7" t="s">
        <v>215</v>
      </c>
      <c r="D1255" s="1">
        <v>2020</v>
      </c>
      <c r="E1255" s="1">
        <v>671</v>
      </c>
      <c r="F1255" s="1">
        <v>1689</v>
      </c>
      <c r="G1255" s="5">
        <f t="shared" si="88"/>
        <v>0.39727649496743633</v>
      </c>
      <c r="H1255" s="5">
        <f t="shared" si="86"/>
        <v>0.37393940254897162</v>
      </c>
      <c r="I1255" s="5">
        <f t="shared" si="87"/>
        <v>0.42061358738590104</v>
      </c>
      <c r="J1255" s="20" t="s">
        <v>317</v>
      </c>
    </row>
    <row r="1256" spans="1:10" ht="48" x14ac:dyDescent="0.25">
      <c r="A1256" s="18" t="s">
        <v>199</v>
      </c>
      <c r="B1256" s="2" t="s">
        <v>200</v>
      </c>
      <c r="C1256" s="7" t="s">
        <v>216</v>
      </c>
      <c r="D1256" s="1">
        <v>2020</v>
      </c>
      <c r="E1256" s="1">
        <v>159</v>
      </c>
      <c r="F1256" s="1">
        <v>1689</v>
      </c>
      <c r="G1256" s="5">
        <f t="shared" si="88"/>
        <v>9.4138543516873896E-2</v>
      </c>
      <c r="H1256" s="5">
        <f t="shared" si="86"/>
        <v>8.0211598065410269E-2</v>
      </c>
      <c r="I1256" s="5">
        <f t="shared" si="87"/>
        <v>0.10806548896833752</v>
      </c>
      <c r="J1256" s="20" t="s">
        <v>317</v>
      </c>
    </row>
    <row r="1257" spans="1:10" ht="48" x14ac:dyDescent="0.25">
      <c r="A1257" s="18" t="s">
        <v>199</v>
      </c>
      <c r="B1257" s="2" t="s">
        <v>200</v>
      </c>
      <c r="C1257" s="7" t="s">
        <v>217</v>
      </c>
      <c r="D1257" s="1">
        <v>2020</v>
      </c>
      <c r="E1257" s="1">
        <v>366</v>
      </c>
      <c r="F1257" s="1">
        <v>870</v>
      </c>
      <c r="G1257" s="5">
        <f t="shared" si="88"/>
        <v>0.4206896551724138</v>
      </c>
      <c r="H1257" s="5">
        <f t="shared" si="86"/>
        <v>0.38788518684887224</v>
      </c>
      <c r="I1257" s="5">
        <f t="shared" si="87"/>
        <v>0.45349412349595536</v>
      </c>
      <c r="J1257" s="20" t="s">
        <v>317</v>
      </c>
    </row>
    <row r="1258" spans="1:10" ht="48" x14ac:dyDescent="0.25">
      <c r="A1258" s="18" t="s">
        <v>199</v>
      </c>
      <c r="B1258" s="2" t="s">
        <v>200</v>
      </c>
      <c r="C1258" s="7" t="s">
        <v>218</v>
      </c>
      <c r="D1258" s="1">
        <v>2020</v>
      </c>
      <c r="E1258" s="1">
        <v>82</v>
      </c>
      <c r="F1258" s="1">
        <v>870</v>
      </c>
      <c r="G1258" s="5">
        <f t="shared" si="88"/>
        <v>9.4252873563218389E-2</v>
      </c>
      <c r="H1258" s="5">
        <f t="shared" si="86"/>
        <v>7.483743400013694E-2</v>
      </c>
      <c r="I1258" s="5">
        <f t="shared" si="87"/>
        <v>0.11366831312629984</v>
      </c>
      <c r="J1258" s="20" t="s">
        <v>317</v>
      </c>
    </row>
    <row r="1259" spans="1:10" ht="48" x14ac:dyDescent="0.25">
      <c r="A1259" s="18" t="s">
        <v>199</v>
      </c>
      <c r="B1259" s="2" t="s">
        <v>200</v>
      </c>
      <c r="C1259" s="7" t="s">
        <v>219</v>
      </c>
      <c r="D1259" s="1">
        <v>2020</v>
      </c>
      <c r="E1259" s="1">
        <v>123</v>
      </c>
      <c r="F1259" s="1">
        <v>252</v>
      </c>
      <c r="G1259" s="5">
        <f t="shared" si="88"/>
        <v>0.48809523809523808</v>
      </c>
      <c r="H1259" s="5">
        <f t="shared" si="86"/>
        <v>0.42637854167292499</v>
      </c>
      <c r="I1259" s="5">
        <f t="shared" si="87"/>
        <v>0.54981193451755117</v>
      </c>
      <c r="J1259" s="20" t="s">
        <v>317</v>
      </c>
    </row>
    <row r="1260" spans="1:10" ht="48" x14ac:dyDescent="0.25">
      <c r="A1260" s="18" t="s">
        <v>199</v>
      </c>
      <c r="B1260" s="2" t="s">
        <v>200</v>
      </c>
      <c r="C1260" s="7" t="s">
        <v>220</v>
      </c>
      <c r="D1260" s="1">
        <v>2020</v>
      </c>
      <c r="E1260" s="1">
        <v>48</v>
      </c>
      <c r="F1260" s="1">
        <v>252</v>
      </c>
      <c r="G1260" s="5">
        <f t="shared" si="88"/>
        <v>0.19047619047619047</v>
      </c>
      <c r="H1260" s="5">
        <f t="shared" si="86"/>
        <v>0.14199302552225396</v>
      </c>
      <c r="I1260" s="5">
        <f t="shared" si="87"/>
        <v>0.23895935543012697</v>
      </c>
      <c r="J1260" s="20" t="s">
        <v>317</v>
      </c>
    </row>
    <row r="1261" spans="1:10" ht="48" x14ac:dyDescent="0.25">
      <c r="A1261" s="18" t="s">
        <v>199</v>
      </c>
      <c r="B1261" s="2" t="s">
        <v>200</v>
      </c>
      <c r="C1261" s="7" t="s">
        <v>221</v>
      </c>
      <c r="D1261" s="1">
        <v>2020</v>
      </c>
      <c r="E1261" s="1">
        <v>275</v>
      </c>
      <c r="F1261" s="1">
        <v>711</v>
      </c>
      <c r="G1261" s="5">
        <f t="shared" si="88"/>
        <v>0.38677918424753865</v>
      </c>
      <c r="H1261" s="5">
        <f t="shared" si="86"/>
        <v>0.35098097833315622</v>
      </c>
      <c r="I1261" s="5">
        <f t="shared" si="87"/>
        <v>0.42257739016192108</v>
      </c>
      <c r="J1261" s="20" t="s">
        <v>317</v>
      </c>
    </row>
    <row r="1262" spans="1:10" ht="48" x14ac:dyDescent="0.25">
      <c r="A1262" s="18" t="s">
        <v>199</v>
      </c>
      <c r="B1262" s="2" t="s">
        <v>200</v>
      </c>
      <c r="C1262" s="7" t="s">
        <v>222</v>
      </c>
      <c r="D1262" s="1">
        <v>2020</v>
      </c>
      <c r="E1262" s="1">
        <v>45</v>
      </c>
      <c r="F1262" s="1">
        <v>711</v>
      </c>
      <c r="G1262" s="5">
        <f t="shared" si="88"/>
        <v>6.3291139240506333E-2</v>
      </c>
      <c r="H1262" s="5">
        <f t="shared" si="86"/>
        <v>4.5393529181516734E-2</v>
      </c>
      <c r="I1262" s="5">
        <f t="shared" si="87"/>
        <v>8.1188749299495933E-2</v>
      </c>
      <c r="J1262" s="20" t="s">
        <v>317</v>
      </c>
    </row>
    <row r="1263" spans="1:10" ht="48" x14ac:dyDescent="0.25">
      <c r="A1263" s="18" t="s">
        <v>199</v>
      </c>
      <c r="B1263" s="2" t="s">
        <v>200</v>
      </c>
      <c r="C1263" s="7" t="s">
        <v>223</v>
      </c>
      <c r="D1263" s="1">
        <v>2020</v>
      </c>
      <c r="E1263" s="1">
        <v>675</v>
      </c>
      <c r="F1263" s="1">
        <v>1695</v>
      </c>
      <c r="G1263" s="5">
        <f t="shared" si="88"/>
        <v>0.39823008849557523</v>
      </c>
      <c r="H1263" s="5">
        <f t="shared" si="86"/>
        <v>0.37492485331772685</v>
      </c>
      <c r="I1263" s="5">
        <f t="shared" si="87"/>
        <v>0.42153532367342361</v>
      </c>
      <c r="J1263" s="20" t="s">
        <v>317</v>
      </c>
    </row>
    <row r="1264" spans="1:10" ht="48" x14ac:dyDescent="0.25">
      <c r="A1264" s="18" t="s">
        <v>199</v>
      </c>
      <c r="B1264" s="2" t="s">
        <v>200</v>
      </c>
      <c r="C1264" s="7" t="s">
        <v>224</v>
      </c>
      <c r="D1264" s="1">
        <v>2020</v>
      </c>
      <c r="E1264" s="1">
        <v>159</v>
      </c>
      <c r="F1264" s="1">
        <v>1695</v>
      </c>
      <c r="G1264" s="5">
        <f t="shared" si="83"/>
        <v>9.3805309734513273E-2</v>
      </c>
      <c r="H1264" s="5">
        <f t="shared" si="86"/>
        <v>7.992511089670358E-2</v>
      </c>
      <c r="I1264" s="5">
        <f t="shared" si="87"/>
        <v>0.10768550857232297</v>
      </c>
      <c r="J1264" s="20" t="s">
        <v>317</v>
      </c>
    </row>
    <row r="1265" spans="1:10" ht="24" x14ac:dyDescent="0.25">
      <c r="A1265" s="18" t="s">
        <v>225</v>
      </c>
      <c r="B1265" s="2" t="s">
        <v>226</v>
      </c>
      <c r="C1265" s="8" t="s">
        <v>226</v>
      </c>
      <c r="D1265" s="1">
        <v>2020</v>
      </c>
      <c r="E1265" s="1"/>
      <c r="F1265" s="1"/>
      <c r="G1265" s="5" t="str">
        <f t="shared" si="83"/>
        <v>-</v>
      </c>
      <c r="H1265" s="5" t="str">
        <f t="shared" si="86"/>
        <v>-</v>
      </c>
      <c r="I1265" s="5" t="str">
        <f t="shared" si="87"/>
        <v>-</v>
      </c>
      <c r="J1265" s="20" t="s">
        <v>317</v>
      </c>
    </row>
    <row r="1266" spans="1:10" ht="24" x14ac:dyDescent="0.25">
      <c r="A1266" s="18" t="s">
        <v>225</v>
      </c>
      <c r="B1266" s="2" t="s">
        <v>226</v>
      </c>
      <c r="C1266" s="7" t="s">
        <v>227</v>
      </c>
      <c r="D1266" s="1">
        <v>2020</v>
      </c>
      <c r="E1266" s="1">
        <v>332</v>
      </c>
      <c r="F1266" s="1">
        <v>411</v>
      </c>
      <c r="G1266" s="5">
        <f t="shared" si="83"/>
        <v>0.80778588807785889</v>
      </c>
      <c r="H1266" s="5">
        <f t="shared" si="86"/>
        <v>0.76969019088547497</v>
      </c>
      <c r="I1266" s="5">
        <f t="shared" si="87"/>
        <v>0.84588158527024282</v>
      </c>
      <c r="J1266" s="20" t="s">
        <v>317</v>
      </c>
    </row>
    <row r="1267" spans="1:10" ht="24" x14ac:dyDescent="0.25">
      <c r="A1267" s="18" t="s">
        <v>225</v>
      </c>
      <c r="B1267" s="2" t="s">
        <v>226</v>
      </c>
      <c r="C1267" s="7" t="s">
        <v>228</v>
      </c>
      <c r="D1267" s="1">
        <v>2020</v>
      </c>
      <c r="E1267" s="1">
        <v>296</v>
      </c>
      <c r="F1267" s="1">
        <v>411</v>
      </c>
      <c r="G1267" s="5">
        <f t="shared" si="83"/>
        <v>0.72019464720194648</v>
      </c>
      <c r="H1267" s="5">
        <f t="shared" si="86"/>
        <v>0.67679480861850649</v>
      </c>
      <c r="I1267" s="5">
        <f t="shared" si="87"/>
        <v>0.76359448578538647</v>
      </c>
      <c r="J1267" s="20" t="s">
        <v>317</v>
      </c>
    </row>
    <row r="1268" spans="1:10" ht="60" x14ac:dyDescent="0.25">
      <c r="A1268" s="18" t="s">
        <v>229</v>
      </c>
      <c r="B1268" s="2" t="s">
        <v>230</v>
      </c>
      <c r="C1268" s="8" t="s">
        <v>230</v>
      </c>
      <c r="D1268" s="1">
        <v>2020</v>
      </c>
      <c r="E1268" s="1"/>
      <c r="F1268" s="1"/>
      <c r="G1268" s="5" t="str">
        <f t="shared" si="83"/>
        <v>-</v>
      </c>
      <c r="H1268" s="5" t="str">
        <f t="shared" si="86"/>
        <v>-</v>
      </c>
      <c r="I1268" s="5" t="str">
        <f t="shared" si="87"/>
        <v>-</v>
      </c>
      <c r="J1268" s="20" t="s">
        <v>317</v>
      </c>
    </row>
    <row r="1269" spans="1:10" ht="60" x14ac:dyDescent="0.25">
      <c r="A1269" s="18" t="s">
        <v>229</v>
      </c>
      <c r="B1269" s="2" t="s">
        <v>230</v>
      </c>
      <c r="C1269" s="7" t="s">
        <v>231</v>
      </c>
      <c r="D1269" s="1">
        <v>2020</v>
      </c>
      <c r="E1269" s="1"/>
      <c r="F1269" s="1"/>
      <c r="G1269" s="5" t="str">
        <f t="shared" si="83"/>
        <v>-</v>
      </c>
      <c r="H1269" s="5" t="str">
        <f t="shared" si="86"/>
        <v>-</v>
      </c>
      <c r="I1269" s="5" t="str">
        <f t="shared" si="87"/>
        <v>-</v>
      </c>
      <c r="J1269" s="20" t="s">
        <v>317</v>
      </c>
    </row>
    <row r="1270" spans="1:10" ht="60" x14ac:dyDescent="0.25">
      <c r="A1270" s="18" t="s">
        <v>229</v>
      </c>
      <c r="B1270" s="2" t="s">
        <v>230</v>
      </c>
      <c r="C1270" s="7" t="s">
        <v>232</v>
      </c>
      <c r="D1270" s="1">
        <v>2020</v>
      </c>
      <c r="E1270" s="1"/>
      <c r="F1270" s="1"/>
      <c r="G1270" s="5" t="str">
        <f t="shared" si="83"/>
        <v>-</v>
      </c>
      <c r="H1270" s="5" t="str">
        <f t="shared" si="86"/>
        <v>-</v>
      </c>
      <c r="I1270" s="5" t="str">
        <f t="shared" si="87"/>
        <v>-</v>
      </c>
      <c r="J1270" s="20" t="s">
        <v>317</v>
      </c>
    </row>
    <row r="1271" spans="1:10" ht="60" x14ac:dyDescent="0.25">
      <c r="A1271" s="18" t="s">
        <v>229</v>
      </c>
      <c r="B1271" s="2" t="s">
        <v>230</v>
      </c>
      <c r="C1271" s="7" t="s">
        <v>59</v>
      </c>
      <c r="D1271" s="1">
        <v>2020</v>
      </c>
      <c r="E1271" s="1"/>
      <c r="F1271" s="1"/>
      <c r="G1271" s="5" t="str">
        <f t="shared" si="83"/>
        <v>-</v>
      </c>
      <c r="H1271" s="5" t="str">
        <f t="shared" si="86"/>
        <v>-</v>
      </c>
      <c r="I1271" s="5" t="str">
        <f t="shared" si="87"/>
        <v>-</v>
      </c>
      <c r="J1271" s="20" t="s">
        <v>317</v>
      </c>
    </row>
    <row r="1272" spans="1:10" ht="36" x14ac:dyDescent="0.25">
      <c r="A1272" s="18" t="s">
        <v>233</v>
      </c>
      <c r="B1272" s="8" t="s">
        <v>234</v>
      </c>
      <c r="C1272" s="8" t="s">
        <v>234</v>
      </c>
      <c r="D1272" s="1">
        <v>2020</v>
      </c>
      <c r="E1272" s="1"/>
      <c r="F1272" s="1"/>
      <c r="G1272" s="5" t="str">
        <f t="shared" si="83"/>
        <v>-</v>
      </c>
      <c r="H1272" s="5" t="str">
        <f t="shared" si="86"/>
        <v>-</v>
      </c>
      <c r="I1272" s="5" t="str">
        <f t="shared" si="87"/>
        <v>-</v>
      </c>
      <c r="J1272" s="20" t="s">
        <v>317</v>
      </c>
    </row>
    <row r="1273" spans="1:10" ht="36" x14ac:dyDescent="0.25">
      <c r="A1273" s="18" t="s">
        <v>233</v>
      </c>
      <c r="B1273" s="8" t="s">
        <v>234</v>
      </c>
      <c r="C1273" s="6" t="s">
        <v>235</v>
      </c>
      <c r="D1273" s="1">
        <v>2020</v>
      </c>
      <c r="E1273" s="1">
        <v>88</v>
      </c>
      <c r="F1273" s="1">
        <v>151</v>
      </c>
      <c r="G1273" s="5">
        <f t="shared" si="83"/>
        <v>0.58278145695364236</v>
      </c>
      <c r="H1273" s="5">
        <f t="shared" si="86"/>
        <v>0.50413081690262651</v>
      </c>
      <c r="I1273" s="5">
        <f t="shared" si="87"/>
        <v>0.66143209700465821</v>
      </c>
      <c r="J1273" s="20" t="s">
        <v>317</v>
      </c>
    </row>
    <row r="1274" spans="1:10" ht="36" x14ac:dyDescent="0.25">
      <c r="A1274" s="18" t="s">
        <v>233</v>
      </c>
      <c r="B1274" s="8" t="s">
        <v>234</v>
      </c>
      <c r="C1274" s="6" t="s">
        <v>236</v>
      </c>
      <c r="D1274" s="1">
        <v>2020</v>
      </c>
      <c r="E1274" s="1">
        <v>126</v>
      </c>
      <c r="F1274" s="1">
        <v>176</v>
      </c>
      <c r="G1274" s="5">
        <f t="shared" si="83"/>
        <v>0.71590909090909094</v>
      </c>
      <c r="H1274" s="5">
        <f t="shared" si="86"/>
        <v>0.64928100387672305</v>
      </c>
      <c r="I1274" s="5">
        <f t="shared" si="87"/>
        <v>0.78253717794145883</v>
      </c>
      <c r="J1274" s="20" t="s">
        <v>317</v>
      </c>
    </row>
    <row r="1275" spans="1:10" x14ac:dyDescent="0.25">
      <c r="A1275" s="19" t="s">
        <v>237</v>
      </c>
      <c r="B1275" s="11" t="s">
        <v>238</v>
      </c>
      <c r="C1275" s="11" t="s">
        <v>238</v>
      </c>
      <c r="D1275" s="1">
        <v>2020</v>
      </c>
      <c r="E1275" s="1"/>
      <c r="F1275" s="1"/>
      <c r="G1275" s="5" t="str">
        <f t="shared" si="83"/>
        <v>-</v>
      </c>
      <c r="H1275" s="5" t="str">
        <f t="shared" si="86"/>
        <v>-</v>
      </c>
      <c r="I1275" s="5" t="str">
        <f t="shared" si="87"/>
        <v>-</v>
      </c>
      <c r="J1275" s="20" t="s">
        <v>317</v>
      </c>
    </row>
    <row r="1276" spans="1:10" x14ac:dyDescent="0.25">
      <c r="A1276" s="19" t="s">
        <v>237</v>
      </c>
      <c r="B1276" s="11" t="s">
        <v>238</v>
      </c>
      <c r="C1276" s="12" t="s">
        <v>239</v>
      </c>
      <c r="D1276" s="1">
        <v>2020</v>
      </c>
      <c r="E1276" s="1">
        <v>1543</v>
      </c>
      <c r="F1276" s="1">
        <v>3116</v>
      </c>
      <c r="G1276" s="5">
        <f t="shared" si="83"/>
        <v>0.49518613607188705</v>
      </c>
      <c r="H1276" s="5">
        <f t="shared" si="86"/>
        <v>0.47763087783894093</v>
      </c>
      <c r="I1276" s="5">
        <f t="shared" si="87"/>
        <v>0.51274139430483312</v>
      </c>
      <c r="J1276" s="20" t="s">
        <v>317</v>
      </c>
    </row>
    <row r="1277" spans="1:10" x14ac:dyDescent="0.25">
      <c r="A1277" s="19" t="s">
        <v>237</v>
      </c>
      <c r="B1277" s="11" t="s">
        <v>238</v>
      </c>
      <c r="C1277" s="13" t="s">
        <v>240</v>
      </c>
      <c r="D1277" s="1">
        <v>2020</v>
      </c>
      <c r="E1277" s="1">
        <v>1034</v>
      </c>
      <c r="F1277" s="1">
        <v>2470</v>
      </c>
      <c r="G1277" s="5">
        <f t="shared" si="83"/>
        <v>0.41862348178137654</v>
      </c>
      <c r="H1277" s="5">
        <f t="shared" si="86"/>
        <v>0.39916772489530095</v>
      </c>
      <c r="I1277" s="5">
        <f t="shared" si="87"/>
        <v>0.43807923866745213</v>
      </c>
      <c r="J1277" s="20" t="s">
        <v>317</v>
      </c>
    </row>
    <row r="1278" spans="1:10" x14ac:dyDescent="0.25">
      <c r="A1278" s="19" t="s">
        <v>237</v>
      </c>
      <c r="B1278" s="11" t="s">
        <v>238</v>
      </c>
      <c r="C1278" s="13" t="s">
        <v>241</v>
      </c>
      <c r="D1278" s="1">
        <v>2020</v>
      </c>
      <c r="E1278" s="1">
        <v>908</v>
      </c>
      <c r="F1278" s="1">
        <v>3640</v>
      </c>
      <c r="G1278" s="5">
        <f t="shared" si="83"/>
        <v>0.24945054945054945</v>
      </c>
      <c r="H1278" s="5">
        <f t="shared" si="86"/>
        <v>0.23539372349516685</v>
      </c>
      <c r="I1278" s="5">
        <f t="shared" si="87"/>
        <v>0.26350737540593205</v>
      </c>
      <c r="J1278" s="20" t="s">
        <v>317</v>
      </c>
    </row>
    <row r="1279" spans="1:10" x14ac:dyDescent="0.25">
      <c r="A1279" s="19" t="s">
        <v>237</v>
      </c>
      <c r="B1279" s="11" t="s">
        <v>238</v>
      </c>
      <c r="C1279" s="13" t="s">
        <v>59</v>
      </c>
      <c r="D1279" s="1">
        <v>2020</v>
      </c>
      <c r="E1279" s="1">
        <v>3485</v>
      </c>
      <c r="F1279" s="1">
        <v>9226</v>
      </c>
      <c r="G1279" s="5">
        <f t="shared" si="83"/>
        <v>0.3777368306958595</v>
      </c>
      <c r="H1279" s="5">
        <f t="shared" si="86"/>
        <v>0.36784376118355921</v>
      </c>
      <c r="I1279" s="5">
        <f t="shared" si="87"/>
        <v>0.38762990020815979</v>
      </c>
      <c r="J1279" s="20" t="s">
        <v>317</v>
      </c>
    </row>
    <row r="1280" spans="1:10" ht="72" x14ac:dyDescent="0.25">
      <c r="A1280" s="18" t="s">
        <v>10</v>
      </c>
      <c r="B1280" s="2" t="s">
        <v>11</v>
      </c>
      <c r="C1280" s="2" t="s">
        <v>11</v>
      </c>
      <c r="D1280" s="1">
        <v>2020</v>
      </c>
      <c r="J1280" s="20" t="s">
        <v>318</v>
      </c>
    </row>
    <row r="1281" spans="1:10" ht="72" x14ac:dyDescent="0.25">
      <c r="A1281" s="18" t="s">
        <v>10</v>
      </c>
      <c r="B1281" s="2" t="s">
        <v>11</v>
      </c>
      <c r="C1281" s="4" t="s">
        <v>13</v>
      </c>
      <c r="D1281" s="1">
        <v>2020</v>
      </c>
      <c r="E1281" s="17">
        <v>169</v>
      </c>
      <c r="F1281" s="17">
        <v>271</v>
      </c>
      <c r="G1281" s="5">
        <f>IF(F1281="","-",E1281/F1281)</f>
        <v>0.62361623616236161</v>
      </c>
      <c r="H1281" s="5">
        <f>IFERROR(IF($G1281-1.96*SQRT($G1281*(1-$G1281)/$F1281)&lt;0,0,$G1281-1.96*SQRT($G1281*(1-$G1281)/$F1281)),"-")</f>
        <v>0.56593353713481043</v>
      </c>
      <c r="I1281" s="5">
        <f>IFERROR(IF($G1281+1.96*SQRT($G1281*(1-$G1281)/$F1281)&gt;1,1,$G1281+1.96*SQRT($G1281*(1-$G1281)/$F1281)),"-")</f>
        <v>0.6812989351899128</v>
      </c>
      <c r="J1281" s="20" t="s">
        <v>318</v>
      </c>
    </row>
    <row r="1282" spans="1:10" ht="72" x14ac:dyDescent="0.25">
      <c r="A1282" s="18" t="s">
        <v>10</v>
      </c>
      <c r="B1282" s="2" t="s">
        <v>11</v>
      </c>
      <c r="C1282" s="4" t="s">
        <v>14</v>
      </c>
      <c r="D1282" s="1">
        <v>2020</v>
      </c>
      <c r="E1282" s="17">
        <v>81</v>
      </c>
      <c r="F1282" s="17">
        <v>139</v>
      </c>
      <c r="G1282" s="5">
        <f>IF(F1282="","-",E1282/F1282)</f>
        <v>0.58273381294964033</v>
      </c>
      <c r="H1282" s="5">
        <f>IFERROR(IF($G1282-1.96*SQRT($G1282*(1-$G1282)/$F1282)&lt;0,0,$G1282-1.96*SQRT($G1282*(1-$G1282)/$F1282)),"-")</f>
        <v>0.5007571232301421</v>
      </c>
      <c r="I1282" s="5">
        <f>IFERROR(IF($G1282+1.96*SQRT($G1282*(1-$G1282)/$F1282)&gt;1,1,$G1282+1.96*SQRT($G1282*(1-$G1282)/$F1282)),"-")</f>
        <v>0.66471050266913856</v>
      </c>
      <c r="J1282" s="20" t="s">
        <v>318</v>
      </c>
    </row>
    <row r="1283" spans="1:10" ht="72" x14ac:dyDescent="0.25">
      <c r="A1283" s="18" t="s">
        <v>10</v>
      </c>
      <c r="B1283" s="2" t="s">
        <v>11</v>
      </c>
      <c r="C1283" s="4" t="s">
        <v>15</v>
      </c>
      <c r="D1283" s="1">
        <v>2020</v>
      </c>
      <c r="E1283" s="17">
        <v>250</v>
      </c>
      <c r="F1283" s="17">
        <v>410</v>
      </c>
      <c r="G1283" s="5">
        <f t="shared" ref="G1283:G1346" si="89">IF(F1283="","-",E1283/F1283)</f>
        <v>0.6097560975609756</v>
      </c>
      <c r="H1283" s="5">
        <f t="shared" ref="H1283:H1346" si="90">IFERROR(IF($G1283-1.96*SQRT($G1283*(1-$G1283)/$F1283)&lt;0,0,$G1283-1.96*SQRT($G1283*(1-$G1283)/$F1283)),"-")</f>
        <v>0.56253780464797087</v>
      </c>
      <c r="I1283" s="5">
        <f t="shared" ref="I1283:I1346" si="91">IFERROR(IF($G1283+1.96*SQRT($G1283*(1-$G1283)/$F1283)&gt;1,1,$G1283+1.96*SQRT($G1283*(1-$G1283)/$F1283)),"-")</f>
        <v>0.65697439047398032</v>
      </c>
      <c r="J1283" s="20" t="s">
        <v>318</v>
      </c>
    </row>
    <row r="1284" spans="1:10" ht="72" x14ac:dyDescent="0.25">
      <c r="A1284" s="18" t="s">
        <v>10</v>
      </c>
      <c r="B1284" s="2" t="s">
        <v>11</v>
      </c>
      <c r="C1284" s="4" t="s">
        <v>16</v>
      </c>
      <c r="D1284" s="1">
        <v>2020</v>
      </c>
      <c r="E1284" s="17">
        <v>146</v>
      </c>
      <c r="F1284" s="17">
        <v>271</v>
      </c>
      <c r="G1284" s="5">
        <f t="shared" si="89"/>
        <v>0.53874538745387457</v>
      </c>
      <c r="H1284" s="5">
        <f t="shared" si="90"/>
        <v>0.47939363189321182</v>
      </c>
      <c r="I1284" s="5">
        <f t="shared" si="91"/>
        <v>0.59809714301453731</v>
      </c>
      <c r="J1284" s="20" t="s">
        <v>318</v>
      </c>
    </row>
    <row r="1285" spans="1:10" ht="72" x14ac:dyDescent="0.25">
      <c r="A1285" s="18" t="s">
        <v>10</v>
      </c>
      <c r="B1285" s="2" t="s">
        <v>11</v>
      </c>
      <c r="C1285" s="4" t="s">
        <v>17</v>
      </c>
      <c r="D1285" s="1">
        <v>2020</v>
      </c>
      <c r="E1285" s="17">
        <v>82</v>
      </c>
      <c r="F1285" s="17">
        <v>139</v>
      </c>
      <c r="G1285" s="5">
        <f t="shared" si="89"/>
        <v>0.58992805755395683</v>
      </c>
      <c r="H1285" s="5">
        <f t="shared" si="90"/>
        <v>0.50816102723073653</v>
      </c>
      <c r="I1285" s="5">
        <f t="shared" si="91"/>
        <v>0.67169508787717713</v>
      </c>
      <c r="J1285" s="20" t="s">
        <v>318</v>
      </c>
    </row>
    <row r="1286" spans="1:10" ht="72" x14ac:dyDescent="0.25">
      <c r="A1286" s="18" t="s">
        <v>10</v>
      </c>
      <c r="B1286" s="2" t="s">
        <v>11</v>
      </c>
      <c r="C1286" s="4" t="s">
        <v>18</v>
      </c>
      <c r="D1286" s="1">
        <v>2020</v>
      </c>
      <c r="E1286" s="17">
        <v>228</v>
      </c>
      <c r="F1286" s="17">
        <v>410</v>
      </c>
      <c r="G1286" s="5">
        <f t="shared" si="89"/>
        <v>0.55609756097560981</v>
      </c>
      <c r="H1286" s="5">
        <f t="shared" si="90"/>
        <v>0.50800439099940176</v>
      </c>
      <c r="I1286" s="5">
        <f t="shared" si="91"/>
        <v>0.60419073095181786</v>
      </c>
      <c r="J1286" s="20" t="s">
        <v>318</v>
      </c>
    </row>
    <row r="1287" spans="1:10" ht="72" x14ac:dyDescent="0.25">
      <c r="A1287" s="18" t="s">
        <v>10</v>
      </c>
      <c r="B1287" s="2" t="s">
        <v>11</v>
      </c>
      <c r="C1287" s="4" t="s">
        <v>19</v>
      </c>
      <c r="D1287" s="1">
        <v>2020</v>
      </c>
      <c r="E1287" s="17">
        <v>122</v>
      </c>
      <c r="F1287" s="17">
        <v>271</v>
      </c>
      <c r="G1287" s="5">
        <f t="shared" si="89"/>
        <v>0.45018450184501846</v>
      </c>
      <c r="H1287" s="5">
        <f t="shared" si="90"/>
        <v>0.39094993942196421</v>
      </c>
      <c r="I1287" s="5">
        <f t="shared" si="91"/>
        <v>0.50941906426807271</v>
      </c>
      <c r="J1287" s="20" t="s">
        <v>318</v>
      </c>
    </row>
    <row r="1288" spans="1:10" ht="72" x14ac:dyDescent="0.25">
      <c r="A1288" s="18" t="s">
        <v>10</v>
      </c>
      <c r="B1288" s="2" t="s">
        <v>11</v>
      </c>
      <c r="C1288" s="4" t="s">
        <v>20</v>
      </c>
      <c r="D1288" s="1">
        <v>2020</v>
      </c>
      <c r="E1288" s="17">
        <v>80</v>
      </c>
      <c r="F1288" s="17">
        <v>139</v>
      </c>
      <c r="G1288" s="5">
        <f t="shared" si="89"/>
        <v>0.57553956834532372</v>
      </c>
      <c r="H1288" s="5">
        <f t="shared" si="90"/>
        <v>0.49337116079474513</v>
      </c>
      <c r="I1288" s="5">
        <f t="shared" si="91"/>
        <v>0.65770797589590235</v>
      </c>
      <c r="J1288" s="20" t="s">
        <v>318</v>
      </c>
    </row>
    <row r="1289" spans="1:10" ht="72" x14ac:dyDescent="0.25">
      <c r="A1289" s="18" t="s">
        <v>10</v>
      </c>
      <c r="B1289" s="2" t="s">
        <v>11</v>
      </c>
      <c r="C1289" s="4" t="s">
        <v>21</v>
      </c>
      <c r="D1289" s="1">
        <v>2020</v>
      </c>
      <c r="E1289" s="17">
        <v>202</v>
      </c>
      <c r="F1289" s="17">
        <v>410</v>
      </c>
      <c r="G1289" s="5">
        <f t="shared" si="89"/>
        <v>0.49268292682926829</v>
      </c>
      <c r="H1289" s="5">
        <f t="shared" si="90"/>
        <v>0.44428935936650027</v>
      </c>
      <c r="I1289" s="5">
        <f t="shared" si="91"/>
        <v>0.5410764942920363</v>
      </c>
      <c r="J1289" s="20" t="s">
        <v>318</v>
      </c>
    </row>
    <row r="1290" spans="1:10" ht="24" x14ac:dyDescent="0.25">
      <c r="A1290" s="18" t="s">
        <v>22</v>
      </c>
      <c r="B1290" s="2" t="s">
        <v>23</v>
      </c>
      <c r="C1290" s="2" t="s">
        <v>23</v>
      </c>
      <c r="D1290" s="1">
        <v>2020</v>
      </c>
      <c r="E1290" s="17"/>
      <c r="F1290" s="17"/>
      <c r="G1290" s="5" t="str">
        <f t="shared" si="89"/>
        <v>-</v>
      </c>
      <c r="H1290" s="5" t="str">
        <f t="shared" si="90"/>
        <v>-</v>
      </c>
      <c r="I1290" s="5" t="str">
        <f t="shared" si="91"/>
        <v>-</v>
      </c>
      <c r="J1290" s="20" t="s">
        <v>318</v>
      </c>
    </row>
    <row r="1291" spans="1:10" ht="24" x14ac:dyDescent="0.25">
      <c r="A1291" s="18" t="s">
        <v>22</v>
      </c>
      <c r="B1291" s="2" t="s">
        <v>23</v>
      </c>
      <c r="C1291" s="6" t="s">
        <v>24</v>
      </c>
      <c r="D1291" s="1">
        <v>2020</v>
      </c>
      <c r="E1291" s="17">
        <v>257</v>
      </c>
      <c r="F1291" s="17">
        <v>411</v>
      </c>
      <c r="G1291" s="5">
        <f t="shared" si="89"/>
        <v>0.62530413625304138</v>
      </c>
      <c r="H1291" s="5">
        <f t="shared" si="90"/>
        <v>0.57850689403910771</v>
      </c>
      <c r="I1291" s="5">
        <f t="shared" si="91"/>
        <v>0.67210137846697504</v>
      </c>
      <c r="J1291" s="20" t="s">
        <v>318</v>
      </c>
    </row>
    <row r="1292" spans="1:10" ht="24" x14ac:dyDescent="0.25">
      <c r="A1292" s="18" t="s">
        <v>22</v>
      </c>
      <c r="B1292" s="2" t="s">
        <v>23</v>
      </c>
      <c r="C1292" s="6" t="s">
        <v>25</v>
      </c>
      <c r="D1292" s="1">
        <v>2020</v>
      </c>
      <c r="E1292" s="17">
        <v>330</v>
      </c>
      <c r="F1292" s="17">
        <v>411</v>
      </c>
      <c r="G1292" s="5">
        <f t="shared" si="89"/>
        <v>0.8029197080291971</v>
      </c>
      <c r="H1292" s="5">
        <f t="shared" si="90"/>
        <v>0.76446116583224999</v>
      </c>
      <c r="I1292" s="5">
        <f t="shared" si="91"/>
        <v>0.84137825022614421</v>
      </c>
      <c r="J1292" s="20" t="s">
        <v>318</v>
      </c>
    </row>
    <row r="1293" spans="1:10" ht="24" x14ac:dyDescent="0.25">
      <c r="A1293" s="18" t="s">
        <v>22</v>
      </c>
      <c r="B1293" s="2" t="s">
        <v>23</v>
      </c>
      <c r="C1293" s="6" t="s">
        <v>26</v>
      </c>
      <c r="D1293" s="1">
        <v>2020</v>
      </c>
      <c r="E1293" s="17">
        <v>331</v>
      </c>
      <c r="F1293" s="17">
        <v>411</v>
      </c>
      <c r="G1293" s="5">
        <f t="shared" si="89"/>
        <v>0.805352798053528</v>
      </c>
      <c r="H1293" s="5">
        <f t="shared" si="90"/>
        <v>0.76707452563225076</v>
      </c>
      <c r="I1293" s="5">
        <f t="shared" si="91"/>
        <v>0.84363107047480523</v>
      </c>
      <c r="J1293" s="20" t="s">
        <v>318</v>
      </c>
    </row>
    <row r="1294" spans="1:10" ht="24" x14ac:dyDescent="0.25">
      <c r="A1294" s="18" t="s">
        <v>22</v>
      </c>
      <c r="B1294" s="2" t="s">
        <v>23</v>
      </c>
      <c r="C1294" s="6" t="s">
        <v>27</v>
      </c>
      <c r="D1294" s="1">
        <v>2020</v>
      </c>
      <c r="E1294" s="17">
        <v>312</v>
      </c>
      <c r="F1294" s="17">
        <v>411</v>
      </c>
      <c r="G1294" s="5">
        <f t="shared" si="89"/>
        <v>0.75912408759124084</v>
      </c>
      <c r="H1294" s="5">
        <f t="shared" si="90"/>
        <v>0.71778239694916035</v>
      </c>
      <c r="I1294" s="5">
        <f t="shared" si="91"/>
        <v>0.80046577823332132</v>
      </c>
      <c r="J1294" s="20" t="s">
        <v>318</v>
      </c>
    </row>
    <row r="1295" spans="1:10" ht="24" x14ac:dyDescent="0.25">
      <c r="A1295" s="18" t="s">
        <v>22</v>
      </c>
      <c r="B1295" s="2" t="s">
        <v>23</v>
      </c>
      <c r="C1295" s="6" t="s">
        <v>28</v>
      </c>
      <c r="D1295" s="1">
        <v>2020</v>
      </c>
      <c r="E1295" s="17">
        <v>331</v>
      </c>
      <c r="F1295" s="17">
        <v>411</v>
      </c>
      <c r="G1295" s="5">
        <f t="shared" si="89"/>
        <v>0.805352798053528</v>
      </c>
      <c r="H1295" s="5">
        <f t="shared" si="90"/>
        <v>0.76707452563225076</v>
      </c>
      <c r="I1295" s="5">
        <f t="shared" si="91"/>
        <v>0.84363107047480523</v>
      </c>
      <c r="J1295" s="20" t="s">
        <v>318</v>
      </c>
    </row>
    <row r="1296" spans="1:10" ht="24" x14ac:dyDescent="0.25">
      <c r="A1296" s="18" t="s">
        <v>22</v>
      </c>
      <c r="B1296" s="2" t="s">
        <v>23</v>
      </c>
      <c r="C1296" s="6" t="s">
        <v>29</v>
      </c>
      <c r="D1296" s="1">
        <v>2020</v>
      </c>
      <c r="E1296" s="17">
        <v>324</v>
      </c>
      <c r="F1296" s="17">
        <v>411</v>
      </c>
      <c r="G1296" s="5">
        <f t="shared" si="89"/>
        <v>0.78832116788321172</v>
      </c>
      <c r="H1296" s="5">
        <f t="shared" si="90"/>
        <v>0.74882768185207604</v>
      </c>
      <c r="I1296" s="5">
        <f t="shared" si="91"/>
        <v>0.82781465391434739</v>
      </c>
      <c r="J1296" s="20" t="s">
        <v>318</v>
      </c>
    </row>
    <row r="1297" spans="1:10" ht="24" x14ac:dyDescent="0.25">
      <c r="A1297" s="18" t="s">
        <v>22</v>
      </c>
      <c r="B1297" s="2" t="s">
        <v>23</v>
      </c>
      <c r="C1297" s="6" t="s">
        <v>30</v>
      </c>
      <c r="D1297" s="1">
        <v>2020</v>
      </c>
      <c r="E1297" s="17">
        <v>267</v>
      </c>
      <c r="F1297" s="17">
        <v>411</v>
      </c>
      <c r="G1297" s="5">
        <f t="shared" si="89"/>
        <v>0.64963503649635035</v>
      </c>
      <c r="H1297" s="5">
        <f t="shared" si="90"/>
        <v>0.60351069113886457</v>
      </c>
      <c r="I1297" s="5">
        <f t="shared" si="91"/>
        <v>0.69575938185383612</v>
      </c>
      <c r="J1297" s="20" t="s">
        <v>318</v>
      </c>
    </row>
    <row r="1298" spans="1:10" ht="24" x14ac:dyDescent="0.25">
      <c r="A1298" s="18" t="s">
        <v>22</v>
      </c>
      <c r="B1298" s="2" t="s">
        <v>23</v>
      </c>
      <c r="C1298" s="6" t="s">
        <v>31</v>
      </c>
      <c r="D1298" s="1">
        <v>2020</v>
      </c>
      <c r="E1298" s="17">
        <v>298</v>
      </c>
      <c r="F1298" s="17">
        <v>411</v>
      </c>
      <c r="G1298" s="5">
        <f t="shared" si="89"/>
        <v>0.72506082725060828</v>
      </c>
      <c r="H1298" s="5">
        <f t="shared" si="90"/>
        <v>0.68189493798194822</v>
      </c>
      <c r="I1298" s="5">
        <f t="shared" si="91"/>
        <v>0.76822671651926833</v>
      </c>
      <c r="J1298" s="20" t="s">
        <v>318</v>
      </c>
    </row>
    <row r="1299" spans="1:10" ht="24" x14ac:dyDescent="0.25">
      <c r="A1299" s="18" t="s">
        <v>22</v>
      </c>
      <c r="B1299" s="2" t="s">
        <v>23</v>
      </c>
      <c r="C1299" s="6" t="s">
        <v>32</v>
      </c>
      <c r="D1299" s="1">
        <v>2020</v>
      </c>
      <c r="E1299" s="17">
        <v>269</v>
      </c>
      <c r="F1299" s="17">
        <v>411</v>
      </c>
      <c r="G1299" s="5">
        <f t="shared" si="89"/>
        <v>0.65450121654501214</v>
      </c>
      <c r="H1299" s="5">
        <f t="shared" si="90"/>
        <v>0.60852707265630257</v>
      </c>
      <c r="I1299" s="5">
        <f t="shared" si="91"/>
        <v>0.70047536043372172</v>
      </c>
      <c r="J1299" s="20" t="s">
        <v>318</v>
      </c>
    </row>
    <row r="1300" spans="1:10" ht="24" x14ac:dyDescent="0.25">
      <c r="A1300" s="18" t="s">
        <v>22</v>
      </c>
      <c r="B1300" s="2" t="s">
        <v>23</v>
      </c>
      <c r="C1300" s="6" t="s">
        <v>33</v>
      </c>
      <c r="D1300" s="1">
        <v>2020</v>
      </c>
      <c r="E1300" s="17">
        <v>163</v>
      </c>
      <c r="F1300" s="17">
        <v>411</v>
      </c>
      <c r="G1300" s="5">
        <f t="shared" si="89"/>
        <v>0.39659367396593675</v>
      </c>
      <c r="H1300" s="5">
        <f t="shared" si="90"/>
        <v>0.34929891884457942</v>
      </c>
      <c r="I1300" s="5">
        <f t="shared" si="91"/>
        <v>0.44388842908729409</v>
      </c>
      <c r="J1300" s="20" t="s">
        <v>318</v>
      </c>
    </row>
    <row r="1301" spans="1:10" ht="24" x14ac:dyDescent="0.25">
      <c r="A1301" s="18" t="s">
        <v>22</v>
      </c>
      <c r="B1301" s="2" t="s">
        <v>23</v>
      </c>
      <c r="C1301" s="6" t="s">
        <v>34</v>
      </c>
      <c r="D1301" s="1">
        <v>2020</v>
      </c>
      <c r="E1301" s="17">
        <v>242</v>
      </c>
      <c r="F1301" s="17">
        <v>411</v>
      </c>
      <c r="G1301" s="5">
        <f>IF(F1301="","-",E1301/F1301)</f>
        <v>0.58880778588807781</v>
      </c>
      <c r="H1301" s="5">
        <f>IFERROR(IF($G1301-1.96*SQRT($G1301*(1-$G1301)/$F1301)&lt;0,0,$G1301-1.96*SQRT($G1301*(1-$G1301)/$F1301)),"-")</f>
        <v>0.54123655663600001</v>
      </c>
      <c r="I1301" s="5">
        <f>IFERROR(IF($G1301+1.96*SQRT($G1301*(1-$G1301)/$F1301)&gt;1,1,$G1301+1.96*SQRT($G1301*(1-$G1301)/$F1301)),"-")</f>
        <v>0.6363790151401556</v>
      </c>
      <c r="J1301" s="20" t="s">
        <v>318</v>
      </c>
    </row>
    <row r="1302" spans="1:10" ht="24" x14ac:dyDescent="0.25">
      <c r="A1302" s="18" t="s">
        <v>22</v>
      </c>
      <c r="B1302" s="2" t="s">
        <v>23</v>
      </c>
      <c r="C1302" s="6" t="s">
        <v>35</v>
      </c>
      <c r="D1302" s="1">
        <v>2020</v>
      </c>
      <c r="E1302" s="17">
        <v>235</v>
      </c>
      <c r="F1302" s="17">
        <v>411</v>
      </c>
      <c r="G1302" s="5">
        <f>IF(F1302="","-",E1302/F1302)</f>
        <v>0.57177615571776153</v>
      </c>
      <c r="H1302" s="5">
        <f>IFERROR(IF($G1302-1.96*SQRT($G1302*(1-$G1302)/$F1302)&lt;0,0,$G1302-1.96*SQRT($G1302*(1-$G1302)/$F1302)),"-")</f>
        <v>0.52393698930197619</v>
      </c>
      <c r="I1302" s="5">
        <f>IFERROR(IF($G1302+1.96*SQRT($G1302*(1-$G1302)/$F1302)&gt;1,1,$G1302+1.96*SQRT($G1302*(1-$G1302)/$F1302)),"-")</f>
        <v>0.61961532213354686</v>
      </c>
      <c r="J1302" s="20" t="s">
        <v>318</v>
      </c>
    </row>
    <row r="1303" spans="1:10" ht="24" x14ac:dyDescent="0.25">
      <c r="A1303" s="18" t="s">
        <v>22</v>
      </c>
      <c r="B1303" s="2" t="s">
        <v>23</v>
      </c>
      <c r="C1303" s="6" t="s">
        <v>36</v>
      </c>
      <c r="D1303" s="1">
        <v>2020</v>
      </c>
      <c r="E1303" s="17">
        <v>216</v>
      </c>
      <c r="F1303" s="17">
        <v>411</v>
      </c>
      <c r="G1303" s="5">
        <f t="shared" ref="G1303:G1305" si="92">IF(F1303="","-",E1303/F1303)</f>
        <v>0.52554744525547448</v>
      </c>
      <c r="H1303" s="5">
        <f t="shared" ref="H1303:H1305" si="93">IFERROR(IF($G1303-1.96*SQRT($G1303*(1-$G1303)/$F1303)&lt;0,0,$G1303-1.96*SQRT($G1303*(1-$G1303)/$F1303)),"-")</f>
        <v>0.47727075148340653</v>
      </c>
      <c r="I1303" s="5">
        <f t="shared" ref="I1303:I1305" si="94">IFERROR(IF($G1303+1.96*SQRT($G1303*(1-$G1303)/$F1303)&gt;1,1,$G1303+1.96*SQRT($G1303*(1-$G1303)/$F1303)),"-")</f>
        <v>0.57382413902754248</v>
      </c>
      <c r="J1303" s="20" t="s">
        <v>318</v>
      </c>
    </row>
    <row r="1304" spans="1:10" ht="24" x14ac:dyDescent="0.25">
      <c r="A1304" s="18" t="s">
        <v>22</v>
      </c>
      <c r="B1304" s="2" t="s">
        <v>23</v>
      </c>
      <c r="C1304" s="6" t="s">
        <v>37</v>
      </c>
      <c r="D1304" s="1">
        <v>2020</v>
      </c>
      <c r="E1304" s="17">
        <v>208</v>
      </c>
      <c r="F1304" s="17">
        <v>411</v>
      </c>
      <c r="G1304" s="5">
        <f t="shared" si="92"/>
        <v>0.5060827250608273</v>
      </c>
      <c r="H1304" s="5">
        <f t="shared" si="93"/>
        <v>0.45774646717755219</v>
      </c>
      <c r="I1304" s="5">
        <f t="shared" si="94"/>
        <v>0.55441898294410241</v>
      </c>
      <c r="J1304" s="20" t="s">
        <v>318</v>
      </c>
    </row>
    <row r="1305" spans="1:10" ht="24" x14ac:dyDescent="0.25">
      <c r="A1305" s="18" t="s">
        <v>22</v>
      </c>
      <c r="B1305" s="2" t="s">
        <v>23</v>
      </c>
      <c r="C1305" s="6" t="s">
        <v>38</v>
      </c>
      <c r="D1305" s="1">
        <v>2020</v>
      </c>
      <c r="E1305" s="17">
        <v>131</v>
      </c>
      <c r="F1305" s="17">
        <v>411</v>
      </c>
      <c r="G1305" s="5">
        <f t="shared" si="92"/>
        <v>0.31873479318734793</v>
      </c>
      <c r="H1305" s="5">
        <f t="shared" si="93"/>
        <v>0.27368342321353939</v>
      </c>
      <c r="I1305" s="5">
        <f t="shared" si="94"/>
        <v>0.36378616316115647</v>
      </c>
      <c r="J1305" s="20" t="s">
        <v>318</v>
      </c>
    </row>
    <row r="1306" spans="1:10" ht="24" x14ac:dyDescent="0.25">
      <c r="A1306" s="18" t="s">
        <v>22</v>
      </c>
      <c r="B1306" s="2" t="s">
        <v>23</v>
      </c>
      <c r="C1306" s="6" t="s">
        <v>39</v>
      </c>
      <c r="D1306" s="1">
        <v>2020</v>
      </c>
      <c r="E1306" s="17">
        <v>192</v>
      </c>
      <c r="F1306" s="17">
        <v>411</v>
      </c>
      <c r="G1306" s="5">
        <f t="shared" si="89"/>
        <v>0.46715328467153283</v>
      </c>
      <c r="H1306" s="5">
        <f t="shared" si="90"/>
        <v>0.41891787067937086</v>
      </c>
      <c r="I1306" s="5">
        <f t="shared" si="91"/>
        <v>0.51538869866369474</v>
      </c>
      <c r="J1306" s="20" t="s">
        <v>318</v>
      </c>
    </row>
    <row r="1307" spans="1:10" ht="24" x14ac:dyDescent="0.25">
      <c r="A1307" s="18" t="s">
        <v>22</v>
      </c>
      <c r="B1307" s="2" t="s">
        <v>23</v>
      </c>
      <c r="C1307" s="6" t="s">
        <v>40</v>
      </c>
      <c r="D1307" s="1">
        <v>2020</v>
      </c>
      <c r="E1307" s="17">
        <v>123</v>
      </c>
      <c r="F1307" s="17">
        <v>411</v>
      </c>
      <c r="G1307" s="5">
        <f t="shared" si="89"/>
        <v>0.29927007299270075</v>
      </c>
      <c r="H1307" s="5">
        <f t="shared" si="90"/>
        <v>0.25499674812487355</v>
      </c>
      <c r="I1307" s="5">
        <f t="shared" si="91"/>
        <v>0.34354339786052795</v>
      </c>
      <c r="J1307" s="20" t="s">
        <v>318</v>
      </c>
    </row>
    <row r="1308" spans="1:10" ht="24" x14ac:dyDescent="0.25">
      <c r="A1308" s="18" t="s">
        <v>22</v>
      </c>
      <c r="B1308" s="2" t="s">
        <v>23</v>
      </c>
      <c r="C1308" s="6" t="s">
        <v>41</v>
      </c>
      <c r="D1308" s="1">
        <v>2020</v>
      </c>
      <c r="E1308" s="17">
        <v>118</v>
      </c>
      <c r="F1308" s="17">
        <v>411</v>
      </c>
      <c r="G1308" s="5">
        <f t="shared" si="89"/>
        <v>0.28710462287104621</v>
      </c>
      <c r="H1308" s="5">
        <f t="shared" si="90"/>
        <v>0.24336569308945605</v>
      </c>
      <c r="I1308" s="5">
        <f t="shared" si="91"/>
        <v>0.33084355265263637</v>
      </c>
      <c r="J1308" s="20" t="s">
        <v>318</v>
      </c>
    </row>
    <row r="1309" spans="1:10" ht="24" x14ac:dyDescent="0.25">
      <c r="A1309" s="18" t="s">
        <v>22</v>
      </c>
      <c r="B1309" s="2" t="s">
        <v>23</v>
      </c>
      <c r="C1309" s="6" t="s">
        <v>42</v>
      </c>
      <c r="D1309" s="1">
        <v>2020</v>
      </c>
      <c r="E1309" s="17">
        <v>111</v>
      </c>
      <c r="F1309" s="17">
        <v>411</v>
      </c>
      <c r="G1309" s="5">
        <f t="shared" si="89"/>
        <v>0.27007299270072993</v>
      </c>
      <c r="H1309" s="5">
        <f t="shared" si="90"/>
        <v>0.22714748353505584</v>
      </c>
      <c r="I1309" s="5">
        <f t="shared" si="91"/>
        <v>0.31299850186640404</v>
      </c>
      <c r="J1309" s="20" t="s">
        <v>318</v>
      </c>
    </row>
    <row r="1310" spans="1:10" ht="24" x14ac:dyDescent="0.25">
      <c r="A1310" s="18" t="s">
        <v>43</v>
      </c>
      <c r="B1310" s="2" t="s">
        <v>44</v>
      </c>
      <c r="C1310" s="2" t="s">
        <v>44</v>
      </c>
      <c r="D1310" s="1">
        <v>2020</v>
      </c>
      <c r="E1310" s="17"/>
      <c r="F1310" s="17"/>
      <c r="G1310" s="5" t="str">
        <f t="shared" si="89"/>
        <v>-</v>
      </c>
      <c r="H1310" s="5" t="str">
        <f t="shared" si="90"/>
        <v>-</v>
      </c>
      <c r="I1310" s="5" t="str">
        <f t="shared" si="91"/>
        <v>-</v>
      </c>
      <c r="J1310" s="20" t="s">
        <v>318</v>
      </c>
    </row>
    <row r="1311" spans="1:10" ht="24" x14ac:dyDescent="0.25">
      <c r="A1311" s="18" t="s">
        <v>43</v>
      </c>
      <c r="B1311" s="2" t="s">
        <v>44</v>
      </c>
      <c r="C1311" s="6" t="s">
        <v>45</v>
      </c>
      <c r="D1311" s="1">
        <v>2020</v>
      </c>
      <c r="E1311" s="17">
        <v>241</v>
      </c>
      <c r="F1311" s="17">
        <v>411</v>
      </c>
      <c r="G1311" s="5">
        <f t="shared" si="89"/>
        <v>0.58637469586374691</v>
      </c>
      <c r="H1311" s="5">
        <f t="shared" si="90"/>
        <v>0.53876161099077824</v>
      </c>
      <c r="I1311" s="5">
        <f t="shared" si="91"/>
        <v>0.63398778073671558</v>
      </c>
      <c r="J1311" s="20" t="s">
        <v>318</v>
      </c>
    </row>
    <row r="1312" spans="1:10" ht="24" x14ac:dyDescent="0.25">
      <c r="A1312" s="18" t="s">
        <v>43</v>
      </c>
      <c r="B1312" s="2" t="s">
        <v>44</v>
      </c>
      <c r="C1312" s="6" t="s">
        <v>46</v>
      </c>
      <c r="D1312" s="1">
        <v>2020</v>
      </c>
      <c r="E1312" s="17">
        <v>245</v>
      </c>
      <c r="F1312" s="17">
        <v>411</v>
      </c>
      <c r="G1312" s="5">
        <f t="shared" si="89"/>
        <v>0.59610705596107061</v>
      </c>
      <c r="H1312" s="5">
        <f t="shared" si="90"/>
        <v>0.5486686131420625</v>
      </c>
      <c r="I1312" s="5">
        <f t="shared" si="91"/>
        <v>0.64354549878007872</v>
      </c>
      <c r="J1312" s="20" t="s">
        <v>318</v>
      </c>
    </row>
    <row r="1313" spans="1:10" ht="24" x14ac:dyDescent="0.25">
      <c r="A1313" s="18" t="s">
        <v>43</v>
      </c>
      <c r="B1313" s="2" t="s">
        <v>44</v>
      </c>
      <c r="C1313" s="6" t="s">
        <v>47</v>
      </c>
      <c r="D1313" s="1">
        <v>2020</v>
      </c>
      <c r="E1313" s="17">
        <v>114</v>
      </c>
      <c r="F1313" s="17">
        <v>411</v>
      </c>
      <c r="G1313" s="5">
        <f t="shared" si="89"/>
        <v>0.27737226277372262</v>
      </c>
      <c r="H1313" s="5">
        <f t="shared" si="90"/>
        <v>0.23408860158355921</v>
      </c>
      <c r="I1313" s="5">
        <f t="shared" si="91"/>
        <v>0.32065592396388604</v>
      </c>
      <c r="J1313" s="20" t="s">
        <v>318</v>
      </c>
    </row>
    <row r="1314" spans="1:10" ht="24" x14ac:dyDescent="0.25">
      <c r="A1314" s="18" t="s">
        <v>43</v>
      </c>
      <c r="B1314" s="2" t="s">
        <v>44</v>
      </c>
      <c r="C1314" s="6" t="s">
        <v>48</v>
      </c>
      <c r="D1314" s="1">
        <v>2020</v>
      </c>
      <c r="E1314" s="17">
        <v>235</v>
      </c>
      <c r="F1314" s="17">
        <v>411</v>
      </c>
      <c r="G1314" s="5">
        <f t="shared" si="89"/>
        <v>0.57177615571776153</v>
      </c>
      <c r="H1314" s="5">
        <f t="shared" si="90"/>
        <v>0.52393698930197619</v>
      </c>
      <c r="I1314" s="5">
        <f t="shared" si="91"/>
        <v>0.61961532213354686</v>
      </c>
      <c r="J1314" s="20" t="s">
        <v>318</v>
      </c>
    </row>
    <row r="1315" spans="1:10" ht="24" x14ac:dyDescent="0.25">
      <c r="A1315" s="18" t="s">
        <v>43</v>
      </c>
      <c r="B1315" s="2" t="s">
        <v>44</v>
      </c>
      <c r="C1315" s="6" t="s">
        <v>34</v>
      </c>
      <c r="D1315" s="1">
        <v>2020</v>
      </c>
      <c r="E1315" s="17">
        <v>109</v>
      </c>
      <c r="F1315" s="17">
        <v>411</v>
      </c>
      <c r="G1315" s="5">
        <f t="shared" si="89"/>
        <v>0.26520681265206814</v>
      </c>
      <c r="H1315" s="5">
        <f t="shared" si="90"/>
        <v>0.22252822303850306</v>
      </c>
      <c r="I1315" s="5">
        <f t="shared" si="91"/>
        <v>0.30788540226563321</v>
      </c>
      <c r="J1315" s="20" t="s">
        <v>318</v>
      </c>
    </row>
    <row r="1316" spans="1:10" ht="24" x14ac:dyDescent="0.25">
      <c r="A1316" s="18" t="s">
        <v>319</v>
      </c>
      <c r="B1316" s="2" t="s">
        <v>320</v>
      </c>
      <c r="C1316" s="2" t="s">
        <v>320</v>
      </c>
      <c r="D1316" s="1">
        <v>2020</v>
      </c>
      <c r="E1316" s="17">
        <v>3158</v>
      </c>
      <c r="F1316" s="17">
        <v>5057</v>
      </c>
      <c r="G1316" s="5">
        <f t="shared" si="89"/>
        <v>0.62448091754004353</v>
      </c>
      <c r="H1316" s="5">
        <f t="shared" si="90"/>
        <v>0.61113387065293101</v>
      </c>
      <c r="I1316" s="5">
        <f t="shared" si="91"/>
        <v>0.63782796442715606</v>
      </c>
      <c r="J1316" s="20" t="s">
        <v>318</v>
      </c>
    </row>
    <row r="1317" spans="1:10" ht="24" x14ac:dyDescent="0.25">
      <c r="A1317" s="18" t="s">
        <v>49</v>
      </c>
      <c r="B1317" s="2" t="s">
        <v>50</v>
      </c>
      <c r="C1317" s="2" t="s">
        <v>50</v>
      </c>
      <c r="D1317" s="1">
        <v>2020</v>
      </c>
      <c r="E1317" s="17">
        <v>105</v>
      </c>
      <c r="F1317" s="17">
        <v>244</v>
      </c>
      <c r="G1317" s="5">
        <f t="shared" si="89"/>
        <v>0.43032786885245899</v>
      </c>
      <c r="H1317" s="5">
        <f t="shared" si="90"/>
        <v>0.36820187040174807</v>
      </c>
      <c r="I1317" s="5">
        <f t="shared" si="91"/>
        <v>0.49245386730316992</v>
      </c>
      <c r="J1317" s="20" t="s">
        <v>318</v>
      </c>
    </row>
    <row r="1318" spans="1:10" ht="24" x14ac:dyDescent="0.25">
      <c r="A1318" s="18" t="s">
        <v>51</v>
      </c>
      <c r="B1318" s="2" t="s">
        <v>52</v>
      </c>
      <c r="C1318" s="2" t="s">
        <v>52</v>
      </c>
      <c r="D1318" s="1">
        <v>2020</v>
      </c>
      <c r="E1318" s="17">
        <v>247</v>
      </c>
      <c r="F1318" s="17">
        <v>392</v>
      </c>
      <c r="G1318" s="5">
        <f t="shared" si="89"/>
        <v>0.63010204081632648</v>
      </c>
      <c r="H1318" s="5">
        <f t="shared" si="90"/>
        <v>0.58230957385803706</v>
      </c>
      <c r="I1318" s="5">
        <f t="shared" si="91"/>
        <v>0.67789450777461591</v>
      </c>
      <c r="J1318" s="20" t="s">
        <v>318</v>
      </c>
    </row>
    <row r="1319" spans="1:10" ht="24" x14ac:dyDescent="0.25">
      <c r="A1319" s="18" t="s">
        <v>53</v>
      </c>
      <c r="B1319" s="2" t="s">
        <v>54</v>
      </c>
      <c r="C1319" s="8" t="s">
        <v>54</v>
      </c>
      <c r="D1319" s="1">
        <v>2020</v>
      </c>
      <c r="E1319" s="17"/>
      <c r="F1319" s="17"/>
      <c r="G1319" s="5" t="str">
        <f t="shared" si="89"/>
        <v>-</v>
      </c>
      <c r="H1319" s="5" t="str">
        <f t="shared" si="90"/>
        <v>-</v>
      </c>
      <c r="I1319" s="5" t="str">
        <f t="shared" si="91"/>
        <v>-</v>
      </c>
      <c r="J1319" s="21" t="s">
        <v>318</v>
      </c>
    </row>
    <row r="1320" spans="1:10" ht="24" x14ac:dyDescent="0.25">
      <c r="A1320" s="18" t="s">
        <v>55</v>
      </c>
      <c r="B1320" s="2" t="s">
        <v>56</v>
      </c>
      <c r="C1320" s="2" t="s">
        <v>56</v>
      </c>
      <c r="D1320" s="1">
        <v>2020</v>
      </c>
      <c r="E1320" s="17"/>
      <c r="F1320" s="17"/>
      <c r="G1320" s="5" t="str">
        <f t="shared" si="89"/>
        <v>-</v>
      </c>
      <c r="H1320" s="5" t="str">
        <f t="shared" si="90"/>
        <v>-</v>
      </c>
      <c r="I1320" s="5" t="str">
        <f t="shared" si="91"/>
        <v>-</v>
      </c>
      <c r="J1320" s="20" t="s">
        <v>318</v>
      </c>
    </row>
    <row r="1321" spans="1:10" ht="24" x14ac:dyDescent="0.25">
      <c r="A1321" s="18" t="s">
        <v>55</v>
      </c>
      <c r="B1321" s="2" t="s">
        <v>56</v>
      </c>
      <c r="C1321" s="6" t="s">
        <v>57</v>
      </c>
      <c r="D1321" s="1">
        <v>2020</v>
      </c>
      <c r="E1321" s="17">
        <v>2998</v>
      </c>
      <c r="F1321" s="17">
        <v>6871</v>
      </c>
      <c r="G1321" s="5">
        <f t="shared" si="89"/>
        <v>0.43632659001600932</v>
      </c>
      <c r="H1321" s="5">
        <f t="shared" si="90"/>
        <v>0.42460016282741475</v>
      </c>
      <c r="I1321" s="5">
        <f t="shared" si="91"/>
        <v>0.44805301720460389</v>
      </c>
      <c r="J1321" s="20" t="s">
        <v>318</v>
      </c>
    </row>
    <row r="1322" spans="1:10" ht="24" x14ac:dyDescent="0.25">
      <c r="A1322" s="18" t="s">
        <v>55</v>
      </c>
      <c r="B1322" s="2" t="s">
        <v>56</v>
      </c>
      <c r="C1322" s="6" t="s">
        <v>58</v>
      </c>
      <c r="D1322" s="1">
        <v>2020</v>
      </c>
      <c r="E1322" s="17">
        <v>1316</v>
      </c>
      <c r="F1322" s="17">
        <v>2524</v>
      </c>
      <c r="G1322" s="5">
        <f t="shared" si="89"/>
        <v>0.52139461172741675</v>
      </c>
      <c r="H1322" s="5">
        <f t="shared" si="90"/>
        <v>0.50190588538841518</v>
      </c>
      <c r="I1322" s="5">
        <f t="shared" si="91"/>
        <v>0.54088333806641831</v>
      </c>
      <c r="J1322" s="20" t="s">
        <v>318</v>
      </c>
    </row>
    <row r="1323" spans="1:10" ht="24" x14ac:dyDescent="0.25">
      <c r="A1323" s="18" t="s">
        <v>55</v>
      </c>
      <c r="B1323" s="2" t="s">
        <v>56</v>
      </c>
      <c r="C1323" s="6" t="s">
        <v>59</v>
      </c>
      <c r="D1323" s="1">
        <v>2020</v>
      </c>
      <c r="E1323" s="17">
        <v>4314</v>
      </c>
      <c r="F1323" s="17">
        <v>9395</v>
      </c>
      <c r="G1323" s="5">
        <f t="shared" si="89"/>
        <v>0.45918041511442259</v>
      </c>
      <c r="H1323" s="5">
        <f t="shared" si="90"/>
        <v>0.44910354727919138</v>
      </c>
      <c r="I1323" s="5">
        <f t="shared" si="91"/>
        <v>0.4692572829496538</v>
      </c>
      <c r="J1323" s="20" t="s">
        <v>318</v>
      </c>
    </row>
    <row r="1324" spans="1:10" ht="24" x14ac:dyDescent="0.25">
      <c r="A1324" s="18" t="s">
        <v>60</v>
      </c>
      <c r="B1324" s="2" t="s">
        <v>61</v>
      </c>
      <c r="C1324" s="2" t="s">
        <v>61</v>
      </c>
      <c r="D1324" s="1">
        <v>2020</v>
      </c>
      <c r="E1324" s="17"/>
      <c r="F1324" s="17"/>
      <c r="G1324" s="5" t="str">
        <f t="shared" si="89"/>
        <v>-</v>
      </c>
      <c r="H1324" s="5" t="str">
        <f t="shared" si="90"/>
        <v>-</v>
      </c>
      <c r="I1324" s="5" t="str">
        <f t="shared" si="91"/>
        <v>-</v>
      </c>
      <c r="J1324" s="20" t="s">
        <v>318</v>
      </c>
    </row>
    <row r="1325" spans="1:10" ht="24" x14ac:dyDescent="0.25">
      <c r="A1325" s="18" t="s">
        <v>60</v>
      </c>
      <c r="B1325" s="2" t="s">
        <v>61</v>
      </c>
      <c r="C1325" s="6" t="s">
        <v>62</v>
      </c>
      <c r="D1325" s="1">
        <v>2020</v>
      </c>
      <c r="E1325" s="17">
        <v>12199</v>
      </c>
      <c r="F1325" s="17">
        <v>14860</v>
      </c>
      <c r="G1325" s="5">
        <f t="shared" si="89"/>
        <v>0.82092866756393001</v>
      </c>
      <c r="H1325" s="5">
        <f t="shared" si="90"/>
        <v>0.81476396098774295</v>
      </c>
      <c r="I1325" s="5">
        <f t="shared" si="91"/>
        <v>0.82709337414011708</v>
      </c>
      <c r="J1325" s="20" t="s">
        <v>318</v>
      </c>
    </row>
    <row r="1326" spans="1:10" ht="24" x14ac:dyDescent="0.25">
      <c r="A1326" s="18" t="s">
        <v>60</v>
      </c>
      <c r="B1326" s="2" t="s">
        <v>61</v>
      </c>
      <c r="C1326" s="6" t="s">
        <v>63</v>
      </c>
      <c r="D1326" s="1">
        <v>2020</v>
      </c>
      <c r="E1326" s="17">
        <v>1225</v>
      </c>
      <c r="F1326" s="17">
        <v>1635</v>
      </c>
      <c r="G1326" s="5">
        <f t="shared" si="89"/>
        <v>0.74923547400611623</v>
      </c>
      <c r="H1326" s="5">
        <f t="shared" si="90"/>
        <v>0.72822482786075005</v>
      </c>
      <c r="I1326" s="5">
        <f t="shared" si="91"/>
        <v>0.77024612015148242</v>
      </c>
      <c r="J1326" s="20" t="s">
        <v>318</v>
      </c>
    </row>
    <row r="1327" spans="1:10" ht="24" x14ac:dyDescent="0.25">
      <c r="A1327" s="18" t="s">
        <v>60</v>
      </c>
      <c r="B1327" s="2" t="s">
        <v>61</v>
      </c>
      <c r="C1327" s="6" t="s">
        <v>64</v>
      </c>
      <c r="D1327" s="1">
        <v>2020</v>
      </c>
      <c r="E1327" s="17">
        <v>0</v>
      </c>
      <c r="F1327" s="17">
        <v>0</v>
      </c>
      <c r="G1327" s="5">
        <v>0</v>
      </c>
      <c r="H1327" s="5">
        <v>0</v>
      </c>
      <c r="I1327" s="5">
        <v>0</v>
      </c>
      <c r="J1327" s="20" t="s">
        <v>318</v>
      </c>
    </row>
    <row r="1328" spans="1:10" ht="24" x14ac:dyDescent="0.25">
      <c r="A1328" s="18" t="s">
        <v>60</v>
      </c>
      <c r="B1328" s="2" t="s">
        <v>61</v>
      </c>
      <c r="C1328" s="6" t="s">
        <v>59</v>
      </c>
      <c r="D1328" s="1">
        <v>2020</v>
      </c>
      <c r="E1328" s="17">
        <v>13424</v>
      </c>
      <c r="F1328" s="17">
        <v>16495</v>
      </c>
      <c r="G1328" s="5">
        <f t="shared" ref="G1328" si="95">IF(F1328="","-",E1328/F1328)</f>
        <v>0.81382237041527739</v>
      </c>
      <c r="H1328" s="5">
        <f t="shared" si="90"/>
        <v>0.80788206914313399</v>
      </c>
      <c r="I1328" s="5">
        <f t="shared" si="91"/>
        <v>0.81976267168742079</v>
      </c>
      <c r="J1328" s="20" t="s">
        <v>318</v>
      </c>
    </row>
    <row r="1329" spans="1:10" ht="48" x14ac:dyDescent="0.25">
      <c r="A1329" s="18" t="s">
        <v>65</v>
      </c>
      <c r="B1329" s="2" t="s">
        <v>66</v>
      </c>
      <c r="C1329" s="2" t="s">
        <v>66</v>
      </c>
      <c r="D1329" s="1">
        <v>2020</v>
      </c>
      <c r="E1329" s="17">
        <v>14</v>
      </c>
      <c r="F1329" s="17">
        <v>42</v>
      </c>
      <c r="G1329" s="5">
        <f t="shared" si="89"/>
        <v>0.33333333333333331</v>
      </c>
      <c r="H1329" s="5">
        <f t="shared" si="90"/>
        <v>0.19076431171248495</v>
      </c>
      <c r="I1329" s="5">
        <f t="shared" si="91"/>
        <v>0.47590235495418165</v>
      </c>
      <c r="J1329" s="20" t="s">
        <v>318</v>
      </c>
    </row>
    <row r="1330" spans="1:10" ht="36" x14ac:dyDescent="0.25">
      <c r="A1330" s="18" t="s">
        <v>67</v>
      </c>
      <c r="B1330" s="2" t="s">
        <v>68</v>
      </c>
      <c r="C1330" s="2" t="s">
        <v>68</v>
      </c>
      <c r="D1330" s="1">
        <v>2020</v>
      </c>
      <c r="E1330" s="17"/>
      <c r="F1330" s="17"/>
      <c r="G1330" s="5" t="str">
        <f t="shared" si="89"/>
        <v>-</v>
      </c>
      <c r="H1330" s="5" t="str">
        <f t="shared" si="90"/>
        <v>-</v>
      </c>
      <c r="I1330" s="5" t="str">
        <f t="shared" si="91"/>
        <v>-</v>
      </c>
      <c r="J1330" s="20" t="s">
        <v>318</v>
      </c>
    </row>
    <row r="1331" spans="1:10" ht="36" x14ac:dyDescent="0.25">
      <c r="A1331" s="18" t="s">
        <v>67</v>
      </c>
      <c r="B1331" s="2" t="s">
        <v>68</v>
      </c>
      <c r="C1331" s="6" t="s">
        <v>69</v>
      </c>
      <c r="D1331" s="1">
        <v>2020</v>
      </c>
      <c r="E1331" s="17">
        <v>29</v>
      </c>
      <c r="F1331" s="17">
        <v>33</v>
      </c>
      <c r="G1331" s="5">
        <f t="shared" si="89"/>
        <v>0.87878787878787878</v>
      </c>
      <c r="H1331" s="5">
        <f t="shared" si="90"/>
        <v>0.76743174191153085</v>
      </c>
      <c r="I1331" s="5">
        <f t="shared" si="91"/>
        <v>0.99014401566422672</v>
      </c>
      <c r="J1331" s="20" t="s">
        <v>318</v>
      </c>
    </row>
    <row r="1332" spans="1:10" ht="36" x14ac:dyDescent="0.25">
      <c r="A1332" s="18" t="s">
        <v>67</v>
      </c>
      <c r="B1332" s="2" t="s">
        <v>68</v>
      </c>
      <c r="C1332" s="6" t="s">
        <v>70</v>
      </c>
      <c r="D1332" s="1">
        <v>2020</v>
      </c>
      <c r="E1332" s="17">
        <v>29</v>
      </c>
      <c r="F1332" s="17">
        <v>33</v>
      </c>
      <c r="G1332" s="5">
        <f t="shared" si="89"/>
        <v>0.87878787878787878</v>
      </c>
      <c r="H1332" s="5">
        <f t="shared" si="90"/>
        <v>0.76743174191153085</v>
      </c>
      <c r="I1332" s="5">
        <f t="shared" si="91"/>
        <v>0.99014401566422672</v>
      </c>
      <c r="J1332" s="20" t="s">
        <v>318</v>
      </c>
    </row>
    <row r="1333" spans="1:10" ht="24" x14ac:dyDescent="0.25">
      <c r="A1333" s="18" t="s">
        <v>71</v>
      </c>
      <c r="B1333" s="2" t="s">
        <v>72</v>
      </c>
      <c r="C1333" s="2" t="s">
        <v>72</v>
      </c>
      <c r="D1333" s="1">
        <v>2020</v>
      </c>
      <c r="E1333" s="17"/>
      <c r="F1333" s="17"/>
      <c r="G1333" s="5" t="str">
        <f t="shared" si="89"/>
        <v>-</v>
      </c>
      <c r="H1333" s="5" t="str">
        <f t="shared" si="90"/>
        <v>-</v>
      </c>
      <c r="I1333" s="5" t="str">
        <f t="shared" si="91"/>
        <v>-</v>
      </c>
      <c r="J1333" s="20" t="s">
        <v>318</v>
      </c>
    </row>
    <row r="1334" spans="1:10" ht="24" x14ac:dyDescent="0.25">
      <c r="A1334" s="18" t="s">
        <v>71</v>
      </c>
      <c r="B1334" s="2" t="s">
        <v>72</v>
      </c>
      <c r="C1334" s="6" t="s">
        <v>73</v>
      </c>
      <c r="D1334" s="1">
        <v>2020</v>
      </c>
      <c r="E1334" s="17">
        <v>1238</v>
      </c>
      <c r="F1334" s="17">
        <v>1762</v>
      </c>
      <c r="G1334" s="5">
        <f t="shared" si="89"/>
        <v>0.70261066969353003</v>
      </c>
      <c r="H1334" s="5">
        <f t="shared" si="90"/>
        <v>0.68126679900512299</v>
      </c>
      <c r="I1334" s="5">
        <f t="shared" si="91"/>
        <v>0.72395454038193707</v>
      </c>
      <c r="J1334" s="20" t="s">
        <v>318</v>
      </c>
    </row>
    <row r="1335" spans="1:10" ht="24" x14ac:dyDescent="0.25">
      <c r="A1335" s="18" t="s">
        <v>71</v>
      </c>
      <c r="B1335" s="2" t="s">
        <v>72</v>
      </c>
      <c r="C1335" s="6" t="s">
        <v>74</v>
      </c>
      <c r="D1335" s="1">
        <v>2020</v>
      </c>
      <c r="E1335" s="17">
        <v>1020</v>
      </c>
      <c r="F1335" s="17">
        <v>1672</v>
      </c>
      <c r="G1335" s="5">
        <f t="shared" si="89"/>
        <v>0.61004784688995217</v>
      </c>
      <c r="H1335" s="5">
        <f t="shared" si="90"/>
        <v>0.58666886764276716</v>
      </c>
      <c r="I1335" s="5">
        <f t="shared" si="91"/>
        <v>0.63342682613713719</v>
      </c>
      <c r="J1335" s="20" t="s">
        <v>318</v>
      </c>
    </row>
    <row r="1336" spans="1:10" ht="24" x14ac:dyDescent="0.25">
      <c r="A1336" s="18" t="s">
        <v>71</v>
      </c>
      <c r="B1336" s="2" t="s">
        <v>72</v>
      </c>
      <c r="C1336" s="6" t="s">
        <v>75</v>
      </c>
      <c r="D1336" s="1">
        <v>2020</v>
      </c>
      <c r="E1336" s="17">
        <v>199</v>
      </c>
      <c r="F1336" s="17">
        <v>381</v>
      </c>
      <c r="G1336" s="5">
        <f t="shared" si="89"/>
        <v>0.52230971128608927</v>
      </c>
      <c r="H1336" s="5">
        <f t="shared" si="90"/>
        <v>0.47215279356800166</v>
      </c>
      <c r="I1336" s="5">
        <f t="shared" si="91"/>
        <v>0.57246662900417689</v>
      </c>
      <c r="J1336" s="20" t="s">
        <v>318</v>
      </c>
    </row>
    <row r="1337" spans="1:10" ht="24" x14ac:dyDescent="0.25">
      <c r="A1337" s="18" t="s">
        <v>71</v>
      </c>
      <c r="B1337" s="2" t="s">
        <v>72</v>
      </c>
      <c r="C1337" s="6" t="s">
        <v>76</v>
      </c>
      <c r="D1337" s="1">
        <v>2020</v>
      </c>
      <c r="E1337" s="17">
        <v>7</v>
      </c>
      <c r="F1337" s="17">
        <v>15</v>
      </c>
      <c r="G1337" s="5">
        <f t="shared" si="89"/>
        <v>0.46666666666666667</v>
      </c>
      <c r="H1337" s="5">
        <f t="shared" si="90"/>
        <v>0.21419468068861069</v>
      </c>
      <c r="I1337" s="5">
        <f t="shared" si="91"/>
        <v>0.71913865264472265</v>
      </c>
      <c r="J1337" s="20" t="s">
        <v>318</v>
      </c>
    </row>
    <row r="1338" spans="1:10" ht="24" x14ac:dyDescent="0.25">
      <c r="A1338" s="18" t="s">
        <v>71</v>
      </c>
      <c r="B1338" s="2" t="s">
        <v>72</v>
      </c>
      <c r="C1338" s="6" t="s">
        <v>59</v>
      </c>
      <c r="D1338" s="1">
        <v>2020</v>
      </c>
      <c r="E1338" s="17">
        <v>2464</v>
      </c>
      <c r="F1338" s="17">
        <v>3830</v>
      </c>
      <c r="G1338" s="5">
        <f t="shared" si="89"/>
        <v>0.64334203655352484</v>
      </c>
      <c r="H1338" s="5">
        <f t="shared" si="90"/>
        <v>0.62817140671247873</v>
      </c>
      <c r="I1338" s="5">
        <f t="shared" si="91"/>
        <v>0.65851266639457096</v>
      </c>
      <c r="J1338" s="20" t="s">
        <v>318</v>
      </c>
    </row>
    <row r="1339" spans="1:10" ht="24" x14ac:dyDescent="0.25">
      <c r="A1339" s="18" t="s">
        <v>77</v>
      </c>
      <c r="B1339" s="2" t="s">
        <v>78</v>
      </c>
      <c r="C1339" s="2" t="s">
        <v>78</v>
      </c>
      <c r="D1339" s="1">
        <v>2020</v>
      </c>
      <c r="E1339" s="17">
        <v>219</v>
      </c>
      <c r="F1339" s="17">
        <v>411</v>
      </c>
      <c r="G1339" s="5">
        <f t="shared" si="89"/>
        <v>0.53284671532846717</v>
      </c>
      <c r="H1339" s="5">
        <f t="shared" si="90"/>
        <v>0.4846113013363052</v>
      </c>
      <c r="I1339" s="5">
        <f t="shared" si="91"/>
        <v>0.58108212932062908</v>
      </c>
      <c r="J1339" s="20" t="s">
        <v>318</v>
      </c>
    </row>
    <row r="1340" spans="1:10" ht="36" x14ac:dyDescent="0.25">
      <c r="A1340" s="18" t="s">
        <v>79</v>
      </c>
      <c r="B1340" s="2" t="s">
        <v>80</v>
      </c>
      <c r="C1340" s="2" t="s">
        <v>80</v>
      </c>
      <c r="D1340" s="1">
        <v>2020</v>
      </c>
      <c r="E1340" s="17">
        <v>14</v>
      </c>
      <c r="F1340" s="17">
        <v>17</v>
      </c>
      <c r="G1340" s="5">
        <f t="shared" si="89"/>
        <v>0.82352941176470584</v>
      </c>
      <c r="H1340" s="5">
        <f t="shared" si="90"/>
        <v>0.64230890752152736</v>
      </c>
      <c r="I1340" s="5">
        <f t="shared" si="91"/>
        <v>1</v>
      </c>
      <c r="J1340" s="20" t="s">
        <v>318</v>
      </c>
    </row>
    <row r="1341" spans="1:10" ht="48" x14ac:dyDescent="0.25">
      <c r="A1341" s="18" t="s">
        <v>81</v>
      </c>
      <c r="B1341" s="2" t="s">
        <v>82</v>
      </c>
      <c r="C1341" s="2" t="s">
        <v>82</v>
      </c>
      <c r="D1341" s="1">
        <v>2020</v>
      </c>
      <c r="E1341" s="17"/>
      <c r="F1341" s="17"/>
      <c r="G1341" s="5" t="str">
        <f t="shared" si="89"/>
        <v>-</v>
      </c>
      <c r="H1341" s="5" t="str">
        <f t="shared" si="90"/>
        <v>-</v>
      </c>
      <c r="I1341" s="5" t="str">
        <f t="shared" si="91"/>
        <v>-</v>
      </c>
      <c r="J1341" s="20" t="s">
        <v>318</v>
      </c>
    </row>
    <row r="1342" spans="1:10" ht="48" x14ac:dyDescent="0.25">
      <c r="A1342" s="18" t="s">
        <v>81</v>
      </c>
      <c r="B1342" s="2" t="s">
        <v>82</v>
      </c>
      <c r="C1342" s="6" t="s">
        <v>83</v>
      </c>
      <c r="D1342" s="1">
        <v>2020</v>
      </c>
      <c r="E1342" s="17">
        <v>19</v>
      </c>
      <c r="F1342" s="17">
        <v>23</v>
      </c>
      <c r="G1342" s="5">
        <f t="shared" si="89"/>
        <v>0.82608695652173914</v>
      </c>
      <c r="H1342" s="5">
        <f t="shared" si="90"/>
        <v>0.67117993148461597</v>
      </c>
      <c r="I1342" s="5">
        <f t="shared" si="91"/>
        <v>0.9809939815588623</v>
      </c>
      <c r="J1342" s="20" t="s">
        <v>318</v>
      </c>
    </row>
    <row r="1343" spans="1:10" ht="48" x14ac:dyDescent="0.25">
      <c r="A1343" s="18" t="s">
        <v>81</v>
      </c>
      <c r="B1343" s="2" t="s">
        <v>82</v>
      </c>
      <c r="C1343" s="6" t="s">
        <v>84</v>
      </c>
      <c r="D1343" s="1">
        <v>2020</v>
      </c>
      <c r="E1343" s="17">
        <v>12</v>
      </c>
      <c r="F1343" s="17">
        <v>19</v>
      </c>
      <c r="G1343" s="5">
        <f t="shared" si="89"/>
        <v>0.63157894736842102</v>
      </c>
      <c r="H1343" s="5">
        <f t="shared" si="90"/>
        <v>0.41467607015701474</v>
      </c>
      <c r="I1343" s="5">
        <f t="shared" si="91"/>
        <v>0.84848182457982735</v>
      </c>
      <c r="J1343" s="20" t="s">
        <v>318</v>
      </c>
    </row>
    <row r="1344" spans="1:10" ht="48" x14ac:dyDescent="0.25">
      <c r="A1344" s="18" t="s">
        <v>81</v>
      </c>
      <c r="B1344" s="2" t="s">
        <v>82</v>
      </c>
      <c r="C1344" s="6" t="s">
        <v>85</v>
      </c>
      <c r="D1344" s="1">
        <v>2020</v>
      </c>
      <c r="E1344" s="17">
        <v>32</v>
      </c>
      <c r="F1344" s="17">
        <v>37</v>
      </c>
      <c r="G1344" s="5">
        <f t="shared" si="89"/>
        <v>0.86486486486486491</v>
      </c>
      <c r="H1344" s="5">
        <f t="shared" si="90"/>
        <v>0.75470751567311667</v>
      </c>
      <c r="I1344" s="5">
        <f t="shared" si="91"/>
        <v>0.97502221405661316</v>
      </c>
      <c r="J1344" s="20" t="s">
        <v>318</v>
      </c>
    </row>
    <row r="1345" spans="1:10" ht="48" x14ac:dyDescent="0.25">
      <c r="A1345" s="18" t="s">
        <v>81</v>
      </c>
      <c r="B1345" s="2" t="s">
        <v>82</v>
      </c>
      <c r="C1345" s="6" t="s">
        <v>86</v>
      </c>
      <c r="D1345" s="1">
        <v>2020</v>
      </c>
      <c r="E1345" s="17">
        <v>26</v>
      </c>
      <c r="F1345" s="17">
        <v>32</v>
      </c>
      <c r="G1345" s="5">
        <f t="shared" si="89"/>
        <v>0.8125</v>
      </c>
      <c r="H1345" s="5">
        <f t="shared" si="90"/>
        <v>0.67726366173435482</v>
      </c>
      <c r="I1345" s="5">
        <f t="shared" si="91"/>
        <v>0.94773633826564518</v>
      </c>
      <c r="J1345" s="20" t="s">
        <v>318</v>
      </c>
    </row>
    <row r="1346" spans="1:10" ht="48" x14ac:dyDescent="0.25">
      <c r="A1346" s="18" t="s">
        <v>81</v>
      </c>
      <c r="B1346" s="2" t="s">
        <v>82</v>
      </c>
      <c r="C1346" s="6" t="s">
        <v>87</v>
      </c>
      <c r="D1346" s="1">
        <v>2020</v>
      </c>
      <c r="E1346" s="17">
        <v>51</v>
      </c>
      <c r="F1346" s="17">
        <v>60</v>
      </c>
      <c r="G1346" s="5">
        <f t="shared" si="89"/>
        <v>0.85</v>
      </c>
      <c r="H1346" s="5">
        <f t="shared" si="90"/>
        <v>0.75964846431852973</v>
      </c>
      <c r="I1346" s="5">
        <f t="shared" si="91"/>
        <v>0.94035153568147023</v>
      </c>
      <c r="J1346" s="20" t="s">
        <v>318</v>
      </c>
    </row>
    <row r="1347" spans="1:10" ht="48" x14ac:dyDescent="0.25">
      <c r="A1347" s="18" t="s">
        <v>81</v>
      </c>
      <c r="B1347" s="2" t="s">
        <v>82</v>
      </c>
      <c r="C1347" s="6" t="s">
        <v>88</v>
      </c>
      <c r="D1347" s="1">
        <v>2020</v>
      </c>
      <c r="E1347" s="17">
        <v>38</v>
      </c>
      <c r="F1347" s="17">
        <v>51</v>
      </c>
      <c r="G1347" s="5">
        <f t="shared" ref="G1347:G1415" si="96">IF(F1347="","-",E1347/F1347)</f>
        <v>0.74509803921568629</v>
      </c>
      <c r="H1347" s="5">
        <f t="shared" ref="H1347:H1453" si="97">IFERROR(IF($G1347-1.96*SQRT($G1347*(1-$G1347)/$F1347)&lt;0,0,$G1347-1.96*SQRT($G1347*(1-$G1347)/$F1347)),"-")</f>
        <v>0.62548892293049385</v>
      </c>
      <c r="I1347" s="5">
        <f t="shared" ref="I1347:I1453" si="98">IFERROR(IF($G1347+1.96*SQRT($G1347*(1-$G1347)/$F1347)&gt;1,1,$G1347+1.96*SQRT($G1347*(1-$G1347)/$F1347)),"-")</f>
        <v>0.86470715550087873</v>
      </c>
      <c r="J1347" s="20" t="s">
        <v>318</v>
      </c>
    </row>
    <row r="1348" spans="1:10" ht="24" x14ac:dyDescent="0.25">
      <c r="A1348" s="18" t="s">
        <v>89</v>
      </c>
      <c r="B1348" s="2" t="s">
        <v>90</v>
      </c>
      <c r="C1348" s="2" t="s">
        <v>90</v>
      </c>
      <c r="D1348" s="1">
        <v>2020</v>
      </c>
      <c r="E1348" s="17"/>
      <c r="F1348" s="17"/>
      <c r="G1348" s="5" t="str">
        <f t="shared" si="96"/>
        <v>-</v>
      </c>
      <c r="H1348" s="5" t="str">
        <f t="shared" si="97"/>
        <v>-</v>
      </c>
      <c r="I1348" s="5" t="str">
        <f t="shared" si="98"/>
        <v>-</v>
      </c>
      <c r="J1348" s="20" t="s">
        <v>318</v>
      </c>
    </row>
    <row r="1349" spans="1:10" ht="24" x14ac:dyDescent="0.25">
      <c r="A1349" s="18" t="s">
        <v>89</v>
      </c>
      <c r="B1349" s="2" t="s">
        <v>90</v>
      </c>
      <c r="C1349" s="6" t="s">
        <v>91</v>
      </c>
      <c r="D1349" s="1">
        <v>2020</v>
      </c>
      <c r="E1349" s="17">
        <v>3</v>
      </c>
      <c r="F1349" s="17">
        <v>47</v>
      </c>
      <c r="G1349" s="5">
        <f t="shared" si="96"/>
        <v>6.3829787234042548E-2</v>
      </c>
      <c r="H1349" s="5">
        <f t="shared" si="97"/>
        <v>0</v>
      </c>
      <c r="I1349" s="5">
        <f t="shared" si="98"/>
        <v>0.13371676340123101</v>
      </c>
      <c r="J1349" s="20" t="s">
        <v>318</v>
      </c>
    </row>
    <row r="1350" spans="1:10" ht="24" x14ac:dyDescent="0.25">
      <c r="A1350" s="18" t="s">
        <v>89</v>
      </c>
      <c r="B1350" s="2" t="s">
        <v>90</v>
      </c>
      <c r="C1350" s="6" t="s">
        <v>92</v>
      </c>
      <c r="D1350" s="1">
        <v>2020</v>
      </c>
      <c r="E1350" s="17">
        <v>2</v>
      </c>
      <c r="F1350" s="17">
        <v>47</v>
      </c>
      <c r="G1350" s="5">
        <f t="shared" si="96"/>
        <v>4.2553191489361701E-2</v>
      </c>
      <c r="H1350" s="5">
        <f t="shared" si="97"/>
        <v>0</v>
      </c>
      <c r="I1350" s="5">
        <f t="shared" si="98"/>
        <v>0.10026046280010473</v>
      </c>
      <c r="J1350" s="20" t="s">
        <v>318</v>
      </c>
    </row>
    <row r="1351" spans="1:10" ht="24" x14ac:dyDescent="0.25">
      <c r="A1351" s="18" t="s">
        <v>89</v>
      </c>
      <c r="B1351" s="2" t="s">
        <v>90</v>
      </c>
      <c r="C1351" s="6" t="s">
        <v>93</v>
      </c>
      <c r="D1351" s="1">
        <v>2020</v>
      </c>
      <c r="E1351" s="17">
        <v>1</v>
      </c>
      <c r="F1351" s="17">
        <v>47</v>
      </c>
      <c r="G1351" s="5">
        <f t="shared" si="96"/>
        <v>2.1276595744680851E-2</v>
      </c>
      <c r="H1351" s="5">
        <f t="shared" si="97"/>
        <v>0</v>
      </c>
      <c r="I1351" s="5">
        <f t="shared" si="98"/>
        <v>6.2532698519914581E-2</v>
      </c>
      <c r="J1351" s="20" t="s">
        <v>318</v>
      </c>
    </row>
    <row r="1352" spans="1:10" ht="24" x14ac:dyDescent="0.25">
      <c r="A1352" s="18" t="s">
        <v>89</v>
      </c>
      <c r="B1352" s="2" t="s">
        <v>90</v>
      </c>
      <c r="C1352" s="6" t="s">
        <v>94</v>
      </c>
      <c r="D1352" s="1">
        <v>2020</v>
      </c>
      <c r="E1352" s="17">
        <v>1</v>
      </c>
      <c r="F1352" s="17">
        <v>47</v>
      </c>
      <c r="G1352" s="5">
        <f t="shared" si="96"/>
        <v>2.1276595744680851E-2</v>
      </c>
      <c r="H1352" s="5">
        <f t="shared" si="97"/>
        <v>0</v>
      </c>
      <c r="I1352" s="5">
        <f t="shared" si="98"/>
        <v>6.2532698519914581E-2</v>
      </c>
      <c r="J1352" s="20" t="s">
        <v>318</v>
      </c>
    </row>
    <row r="1353" spans="1:10" ht="24" x14ac:dyDescent="0.25">
      <c r="A1353" s="18" t="s">
        <v>89</v>
      </c>
      <c r="B1353" s="2" t="s">
        <v>90</v>
      </c>
      <c r="C1353" s="6" t="s">
        <v>95</v>
      </c>
      <c r="D1353" s="1">
        <v>2020</v>
      </c>
      <c r="E1353" s="17">
        <v>0</v>
      </c>
      <c r="F1353" s="17">
        <v>0</v>
      </c>
      <c r="G1353" s="5">
        <v>0</v>
      </c>
      <c r="H1353" s="5">
        <v>0</v>
      </c>
      <c r="I1353" s="5">
        <v>0</v>
      </c>
      <c r="J1353" s="20" t="s">
        <v>318</v>
      </c>
    </row>
    <row r="1354" spans="1:10" ht="24" x14ac:dyDescent="0.25">
      <c r="A1354" s="18" t="s">
        <v>89</v>
      </c>
      <c r="B1354" s="2" t="s">
        <v>90</v>
      </c>
      <c r="C1354" s="6" t="s">
        <v>96</v>
      </c>
      <c r="D1354" s="1">
        <v>2020</v>
      </c>
      <c r="E1354" s="17">
        <v>0</v>
      </c>
      <c r="F1354" s="17">
        <v>0</v>
      </c>
      <c r="G1354" s="5">
        <v>0</v>
      </c>
      <c r="H1354" s="5">
        <v>0</v>
      </c>
      <c r="I1354" s="5">
        <v>0</v>
      </c>
      <c r="J1354" s="20" t="s">
        <v>318</v>
      </c>
    </row>
    <row r="1355" spans="1:10" ht="24" x14ac:dyDescent="0.25">
      <c r="A1355" s="18" t="s">
        <v>89</v>
      </c>
      <c r="B1355" s="2" t="s">
        <v>90</v>
      </c>
      <c r="C1355" s="6" t="s">
        <v>97</v>
      </c>
      <c r="D1355" s="1">
        <v>2020</v>
      </c>
      <c r="E1355" s="17">
        <v>0</v>
      </c>
      <c r="F1355" s="17">
        <v>0</v>
      </c>
      <c r="G1355" s="5">
        <v>0</v>
      </c>
      <c r="H1355" s="5">
        <v>0</v>
      </c>
      <c r="I1355" s="5">
        <v>0</v>
      </c>
      <c r="J1355" s="20" t="s">
        <v>318</v>
      </c>
    </row>
    <row r="1356" spans="1:10" ht="24" x14ac:dyDescent="0.25">
      <c r="A1356" s="18" t="s">
        <v>89</v>
      </c>
      <c r="B1356" s="2" t="s">
        <v>90</v>
      </c>
      <c r="C1356" s="6" t="s">
        <v>98</v>
      </c>
      <c r="D1356" s="1">
        <v>2020</v>
      </c>
      <c r="E1356" s="17">
        <v>0</v>
      </c>
      <c r="F1356" s="17">
        <v>0</v>
      </c>
      <c r="G1356" s="5">
        <v>0</v>
      </c>
      <c r="H1356" s="5">
        <v>0</v>
      </c>
      <c r="I1356" s="5">
        <v>0</v>
      </c>
      <c r="J1356" s="20" t="s">
        <v>318</v>
      </c>
    </row>
    <row r="1357" spans="1:10" ht="24" x14ac:dyDescent="0.25">
      <c r="A1357" s="18" t="s">
        <v>89</v>
      </c>
      <c r="B1357" s="2" t="s">
        <v>90</v>
      </c>
      <c r="C1357" s="6" t="s">
        <v>99</v>
      </c>
      <c r="D1357" s="1">
        <v>2020</v>
      </c>
      <c r="E1357" s="17">
        <v>3</v>
      </c>
      <c r="F1357" s="17">
        <v>47</v>
      </c>
      <c r="G1357" s="5">
        <f t="shared" si="96"/>
        <v>6.3829787234042548E-2</v>
      </c>
      <c r="H1357" s="5">
        <f t="shared" si="97"/>
        <v>0</v>
      </c>
      <c r="I1357" s="5">
        <f t="shared" si="98"/>
        <v>0.13371676340123101</v>
      </c>
      <c r="J1357" s="20" t="s">
        <v>318</v>
      </c>
    </row>
    <row r="1358" spans="1:10" ht="24" x14ac:dyDescent="0.25">
      <c r="A1358" s="18" t="s">
        <v>89</v>
      </c>
      <c r="B1358" s="2" t="s">
        <v>90</v>
      </c>
      <c r="C1358" s="6" t="s">
        <v>100</v>
      </c>
      <c r="D1358" s="1">
        <v>2020</v>
      </c>
      <c r="E1358" s="17">
        <v>2</v>
      </c>
      <c r="F1358" s="17">
        <v>47</v>
      </c>
      <c r="G1358" s="5">
        <f t="shared" si="96"/>
        <v>4.2553191489361701E-2</v>
      </c>
      <c r="H1358" s="5">
        <f t="shared" si="97"/>
        <v>0</v>
      </c>
      <c r="I1358" s="5">
        <f t="shared" si="98"/>
        <v>0.10026046280010473</v>
      </c>
      <c r="J1358" s="20" t="s">
        <v>318</v>
      </c>
    </row>
    <row r="1359" spans="1:10" ht="24" x14ac:dyDescent="0.25">
      <c r="A1359" s="18" t="s">
        <v>89</v>
      </c>
      <c r="B1359" s="2" t="s">
        <v>90</v>
      </c>
      <c r="C1359" s="6" t="s">
        <v>101</v>
      </c>
      <c r="D1359" s="1">
        <v>2020</v>
      </c>
      <c r="E1359" s="17">
        <v>1</v>
      </c>
      <c r="F1359" s="17">
        <v>47</v>
      </c>
      <c r="G1359" s="5">
        <f t="shared" si="96"/>
        <v>2.1276595744680851E-2</v>
      </c>
      <c r="H1359" s="5">
        <f t="shared" si="97"/>
        <v>0</v>
      </c>
      <c r="I1359" s="5">
        <f t="shared" si="98"/>
        <v>6.2532698519914581E-2</v>
      </c>
      <c r="J1359" s="20" t="s">
        <v>318</v>
      </c>
    </row>
    <row r="1360" spans="1:10" ht="24" x14ac:dyDescent="0.25">
      <c r="A1360" s="18" t="s">
        <v>89</v>
      </c>
      <c r="B1360" s="2" t="s">
        <v>90</v>
      </c>
      <c r="C1360" s="6" t="s">
        <v>102</v>
      </c>
      <c r="D1360" s="1">
        <v>2020</v>
      </c>
      <c r="E1360" s="17">
        <v>1</v>
      </c>
      <c r="F1360" s="17">
        <v>47</v>
      </c>
      <c r="G1360" s="5">
        <f t="shared" si="96"/>
        <v>2.1276595744680851E-2</v>
      </c>
      <c r="H1360" s="5">
        <f t="shared" si="97"/>
        <v>0</v>
      </c>
      <c r="I1360" s="5">
        <f t="shared" si="98"/>
        <v>6.2532698519914581E-2</v>
      </c>
      <c r="J1360" s="20" t="s">
        <v>318</v>
      </c>
    </row>
    <row r="1361" spans="1:10" ht="24" x14ac:dyDescent="0.25">
      <c r="A1361" s="18" t="s">
        <v>103</v>
      </c>
      <c r="B1361" s="2" t="s">
        <v>104</v>
      </c>
      <c r="C1361" s="2" t="s">
        <v>104</v>
      </c>
      <c r="D1361" s="1">
        <v>2020</v>
      </c>
      <c r="E1361" s="17"/>
      <c r="F1361" s="17"/>
      <c r="G1361" s="5" t="str">
        <f t="shared" si="96"/>
        <v>-</v>
      </c>
      <c r="H1361" s="5" t="str">
        <f t="shared" si="97"/>
        <v>-</v>
      </c>
      <c r="I1361" s="5" t="str">
        <f t="shared" si="98"/>
        <v>-</v>
      </c>
      <c r="J1361" s="20" t="s">
        <v>318</v>
      </c>
    </row>
    <row r="1362" spans="1:10" ht="24" x14ac:dyDescent="0.25">
      <c r="A1362" s="18" t="s">
        <v>103</v>
      </c>
      <c r="B1362" s="2" t="s">
        <v>104</v>
      </c>
      <c r="C1362" s="6" t="s">
        <v>105</v>
      </c>
      <c r="D1362" s="1">
        <v>2020</v>
      </c>
      <c r="E1362" s="17">
        <v>328</v>
      </c>
      <c r="F1362" s="17">
        <v>411</v>
      </c>
      <c r="G1362" s="5">
        <f t="shared" si="96"/>
        <v>0.7980535279805353</v>
      </c>
      <c r="H1362" s="5">
        <f t="shared" si="97"/>
        <v>0.75924123450607672</v>
      </c>
      <c r="I1362" s="5">
        <f t="shared" si="98"/>
        <v>0.83686582145499389</v>
      </c>
      <c r="J1362" s="20" t="s">
        <v>318</v>
      </c>
    </row>
    <row r="1363" spans="1:10" ht="24" x14ac:dyDescent="0.25">
      <c r="A1363" s="18" t="s">
        <v>103</v>
      </c>
      <c r="B1363" s="2" t="s">
        <v>104</v>
      </c>
      <c r="C1363" s="7" t="s">
        <v>106</v>
      </c>
      <c r="D1363" s="1">
        <v>2020</v>
      </c>
      <c r="E1363" s="17">
        <v>256</v>
      </c>
      <c r="F1363" s="17">
        <v>411</v>
      </c>
      <c r="G1363" s="5">
        <f t="shared" si="96"/>
        <v>0.62287104622871048</v>
      </c>
      <c r="H1363" s="5">
        <f t="shared" si="97"/>
        <v>0.57601354014058015</v>
      </c>
      <c r="I1363" s="5">
        <f t="shared" si="98"/>
        <v>0.66972855231684081</v>
      </c>
      <c r="J1363" s="20" t="s">
        <v>318</v>
      </c>
    </row>
    <row r="1364" spans="1:10" ht="24" x14ac:dyDescent="0.25">
      <c r="A1364" s="18" t="s">
        <v>103</v>
      </c>
      <c r="B1364" s="2" t="s">
        <v>104</v>
      </c>
      <c r="C1364" s="7" t="s">
        <v>243</v>
      </c>
      <c r="D1364" s="1">
        <v>2020</v>
      </c>
      <c r="E1364" s="17">
        <v>127</v>
      </c>
      <c r="F1364" s="17">
        <v>411</v>
      </c>
      <c r="G1364" s="5">
        <f t="shared" si="96"/>
        <v>0.30900243309002434</v>
      </c>
      <c r="H1364" s="5">
        <f t="shared" si="97"/>
        <v>0.26432848152203103</v>
      </c>
      <c r="I1364" s="5">
        <f t="shared" si="98"/>
        <v>0.35367638465801765</v>
      </c>
      <c r="J1364" s="20" t="s">
        <v>318</v>
      </c>
    </row>
    <row r="1365" spans="1:10" ht="24" x14ac:dyDescent="0.25">
      <c r="A1365" s="18" t="s">
        <v>103</v>
      </c>
      <c r="B1365" s="2" t="s">
        <v>104</v>
      </c>
      <c r="C1365" s="6" t="s">
        <v>108</v>
      </c>
      <c r="D1365" s="1">
        <v>2020</v>
      </c>
      <c r="E1365" s="17">
        <v>198</v>
      </c>
      <c r="F1365" s="17">
        <v>411</v>
      </c>
      <c r="G1365" s="5">
        <f t="shared" si="96"/>
        <v>0.48175182481751827</v>
      </c>
      <c r="H1365" s="5">
        <f t="shared" si="97"/>
        <v>0.43344419435930698</v>
      </c>
      <c r="I1365" s="5">
        <f t="shared" si="98"/>
        <v>0.53005945527572962</v>
      </c>
      <c r="J1365" s="20" t="s">
        <v>318</v>
      </c>
    </row>
    <row r="1366" spans="1:10" ht="24" x14ac:dyDescent="0.25">
      <c r="A1366" s="18" t="s">
        <v>103</v>
      </c>
      <c r="B1366" s="2" t="s">
        <v>104</v>
      </c>
      <c r="C1366" s="6" t="s">
        <v>109</v>
      </c>
      <c r="D1366" s="1">
        <v>2020</v>
      </c>
      <c r="E1366" s="17">
        <v>229</v>
      </c>
      <c r="F1366" s="17">
        <v>411</v>
      </c>
      <c r="G1366" s="5">
        <f t="shared" si="96"/>
        <v>0.55717761557177614</v>
      </c>
      <c r="H1366" s="5">
        <f t="shared" si="97"/>
        <v>0.50915489348080012</v>
      </c>
      <c r="I1366" s="5">
        <f t="shared" si="98"/>
        <v>0.60520033766275216</v>
      </c>
      <c r="J1366" s="20" t="s">
        <v>318</v>
      </c>
    </row>
    <row r="1367" spans="1:10" ht="36" x14ac:dyDescent="0.25">
      <c r="A1367" s="18" t="s">
        <v>110</v>
      </c>
      <c r="B1367" s="2" t="s">
        <v>111</v>
      </c>
      <c r="C1367" s="2" t="s">
        <v>111</v>
      </c>
      <c r="D1367" s="1">
        <v>2020</v>
      </c>
      <c r="E1367" s="17"/>
      <c r="F1367" s="17"/>
      <c r="G1367" s="5" t="str">
        <f t="shared" si="96"/>
        <v>-</v>
      </c>
      <c r="H1367" s="5" t="str">
        <f t="shared" si="97"/>
        <v>-</v>
      </c>
      <c r="I1367" s="5" t="str">
        <f t="shared" si="98"/>
        <v>-</v>
      </c>
      <c r="J1367" s="20" t="s">
        <v>318</v>
      </c>
    </row>
    <row r="1368" spans="1:10" ht="36" x14ac:dyDescent="0.25">
      <c r="A1368" s="18" t="s">
        <v>110</v>
      </c>
      <c r="B1368" s="2" t="s">
        <v>111</v>
      </c>
      <c r="C1368" s="6" t="s">
        <v>112</v>
      </c>
      <c r="D1368" s="1">
        <v>2020</v>
      </c>
      <c r="E1368" s="17">
        <v>306</v>
      </c>
      <c r="F1368" s="17">
        <v>1349</v>
      </c>
      <c r="G1368" s="5">
        <f t="shared" si="96"/>
        <v>0.2268346923647146</v>
      </c>
      <c r="H1368" s="5">
        <f t="shared" si="97"/>
        <v>0.20448657135460188</v>
      </c>
      <c r="I1368" s="5">
        <f t="shared" si="98"/>
        <v>0.24918281337482731</v>
      </c>
      <c r="J1368" s="20" t="s">
        <v>318</v>
      </c>
    </row>
    <row r="1369" spans="1:10" ht="36" x14ac:dyDescent="0.25">
      <c r="A1369" s="18" t="s">
        <v>110</v>
      </c>
      <c r="B1369" s="2" t="s">
        <v>111</v>
      </c>
      <c r="C1369" s="6" t="s">
        <v>113</v>
      </c>
      <c r="D1369" s="1">
        <v>2020</v>
      </c>
      <c r="E1369" s="17">
        <v>0</v>
      </c>
      <c r="F1369" s="17">
        <v>0</v>
      </c>
      <c r="G1369" s="5">
        <v>0</v>
      </c>
      <c r="H1369" s="5">
        <v>0</v>
      </c>
      <c r="I1369" s="5">
        <v>0</v>
      </c>
      <c r="J1369" s="20" t="s">
        <v>318</v>
      </c>
    </row>
    <row r="1370" spans="1:10" ht="36" x14ac:dyDescent="0.25">
      <c r="A1370" s="18" t="s">
        <v>110</v>
      </c>
      <c r="B1370" s="2" t="s">
        <v>111</v>
      </c>
      <c r="C1370" s="6" t="s">
        <v>114</v>
      </c>
      <c r="D1370" s="1">
        <v>2020</v>
      </c>
      <c r="E1370" s="17">
        <v>0</v>
      </c>
      <c r="F1370" s="17">
        <v>0</v>
      </c>
      <c r="G1370" s="5">
        <v>0</v>
      </c>
      <c r="H1370" s="5">
        <v>0</v>
      </c>
      <c r="I1370" s="5">
        <v>0</v>
      </c>
      <c r="J1370" s="20" t="s">
        <v>318</v>
      </c>
    </row>
    <row r="1371" spans="1:10" ht="36" x14ac:dyDescent="0.25">
      <c r="A1371" s="18" t="s">
        <v>110</v>
      </c>
      <c r="B1371" s="2" t="s">
        <v>111</v>
      </c>
      <c r="C1371" s="6" t="s">
        <v>59</v>
      </c>
      <c r="D1371" s="1">
        <v>2020</v>
      </c>
      <c r="E1371" s="17">
        <v>306</v>
      </c>
      <c r="F1371" s="17">
        <v>1349</v>
      </c>
      <c r="G1371" s="5">
        <f t="shared" si="96"/>
        <v>0.2268346923647146</v>
      </c>
      <c r="H1371" s="5">
        <f t="shared" si="97"/>
        <v>0.20448657135460188</v>
      </c>
      <c r="I1371" s="5">
        <f t="shared" si="98"/>
        <v>0.24918281337482731</v>
      </c>
      <c r="J1371" s="20" t="s">
        <v>318</v>
      </c>
    </row>
    <row r="1372" spans="1:10" ht="36" x14ac:dyDescent="0.25">
      <c r="A1372" s="18" t="s">
        <v>115</v>
      </c>
      <c r="B1372" s="2" t="s">
        <v>116</v>
      </c>
      <c r="C1372" s="2" t="s">
        <v>116</v>
      </c>
      <c r="D1372" s="1">
        <v>2020</v>
      </c>
      <c r="E1372" s="17"/>
      <c r="F1372" s="17"/>
      <c r="G1372" s="5" t="str">
        <f t="shared" si="96"/>
        <v>-</v>
      </c>
      <c r="H1372" s="5" t="str">
        <f t="shared" si="97"/>
        <v>-</v>
      </c>
      <c r="I1372" s="5" t="str">
        <f t="shared" si="98"/>
        <v>-</v>
      </c>
      <c r="J1372" s="20" t="s">
        <v>318</v>
      </c>
    </row>
    <row r="1373" spans="1:10" ht="36" x14ac:dyDescent="0.25">
      <c r="A1373" s="18" t="s">
        <v>115</v>
      </c>
      <c r="B1373" s="2" t="s">
        <v>116</v>
      </c>
      <c r="C1373" s="6" t="s">
        <v>117</v>
      </c>
      <c r="D1373" s="1">
        <v>2020</v>
      </c>
      <c r="E1373" s="17">
        <v>192</v>
      </c>
      <c r="F1373" s="17">
        <v>371</v>
      </c>
      <c r="G1373" s="5">
        <f t="shared" si="96"/>
        <v>0.51752021563342321</v>
      </c>
      <c r="H1373" s="5">
        <f t="shared" si="97"/>
        <v>0.4666723957929898</v>
      </c>
      <c r="I1373" s="5">
        <f t="shared" si="98"/>
        <v>0.56836803547385661</v>
      </c>
      <c r="J1373" s="20" t="s">
        <v>318</v>
      </c>
    </row>
    <row r="1374" spans="1:10" ht="36" x14ac:dyDescent="0.25">
      <c r="A1374" s="18" t="s">
        <v>115</v>
      </c>
      <c r="B1374" s="2" t="s">
        <v>116</v>
      </c>
      <c r="C1374" s="6" t="s">
        <v>118</v>
      </c>
      <c r="D1374" s="1">
        <v>2020</v>
      </c>
      <c r="E1374" s="17">
        <v>117</v>
      </c>
      <c r="F1374" s="17">
        <v>192</v>
      </c>
      <c r="G1374" s="5">
        <f t="shared" si="96"/>
        <v>0.609375</v>
      </c>
      <c r="H1374" s="5">
        <f t="shared" si="97"/>
        <v>0.54036249511807211</v>
      </c>
      <c r="I1374" s="5">
        <f t="shared" si="98"/>
        <v>0.67838750488192789</v>
      </c>
      <c r="J1374" s="20" t="s">
        <v>318</v>
      </c>
    </row>
    <row r="1375" spans="1:10" ht="36" x14ac:dyDescent="0.25">
      <c r="A1375" s="18" t="s">
        <v>119</v>
      </c>
      <c r="B1375" s="2" t="s">
        <v>120</v>
      </c>
      <c r="C1375" s="2" t="s">
        <v>120</v>
      </c>
      <c r="D1375" s="1">
        <v>2020</v>
      </c>
      <c r="E1375" s="17"/>
      <c r="F1375" s="17"/>
      <c r="G1375" s="5" t="str">
        <f t="shared" si="96"/>
        <v>-</v>
      </c>
      <c r="H1375" s="5" t="str">
        <f t="shared" si="97"/>
        <v>-</v>
      </c>
      <c r="I1375" s="5" t="str">
        <f t="shared" si="98"/>
        <v>-</v>
      </c>
      <c r="J1375" s="20" t="s">
        <v>318</v>
      </c>
    </row>
    <row r="1376" spans="1:10" ht="36" x14ac:dyDescent="0.25">
      <c r="A1376" s="18" t="s">
        <v>119</v>
      </c>
      <c r="B1376" s="2" t="s">
        <v>120</v>
      </c>
      <c r="C1376" s="6" t="s">
        <v>121</v>
      </c>
      <c r="D1376" s="1">
        <v>2020</v>
      </c>
      <c r="E1376" s="17">
        <v>866</v>
      </c>
      <c r="F1376" s="17">
        <v>1568</v>
      </c>
      <c r="G1376" s="5">
        <f t="shared" si="96"/>
        <v>0.55229591836734693</v>
      </c>
      <c r="H1376" s="5">
        <f t="shared" si="97"/>
        <v>0.52768292209588119</v>
      </c>
      <c r="I1376" s="5">
        <f t="shared" si="98"/>
        <v>0.57690891463881266</v>
      </c>
      <c r="J1376" s="20" t="s">
        <v>318</v>
      </c>
    </row>
    <row r="1377" spans="1:10" ht="36" x14ac:dyDescent="0.25">
      <c r="A1377" s="18" t="s">
        <v>119</v>
      </c>
      <c r="B1377" s="2" t="s">
        <v>120</v>
      </c>
      <c r="C1377" s="6" t="s">
        <v>122</v>
      </c>
      <c r="D1377" s="1">
        <v>2020</v>
      </c>
      <c r="E1377" s="17">
        <v>621</v>
      </c>
      <c r="F1377" s="17">
        <v>1568</v>
      </c>
      <c r="G1377" s="5">
        <f t="shared" si="96"/>
        <v>0.39604591836734693</v>
      </c>
      <c r="H1377" s="5">
        <f t="shared" si="97"/>
        <v>0.37183798175899091</v>
      </c>
      <c r="I1377" s="5">
        <f t="shared" si="98"/>
        <v>0.42025385497570295</v>
      </c>
      <c r="J1377" s="20" t="s">
        <v>318</v>
      </c>
    </row>
    <row r="1378" spans="1:10" ht="36" x14ac:dyDescent="0.25">
      <c r="A1378" s="18" t="s">
        <v>123</v>
      </c>
      <c r="B1378" s="2" t="s">
        <v>124</v>
      </c>
      <c r="C1378" s="2" t="s">
        <v>124</v>
      </c>
      <c r="D1378" s="1">
        <v>2020</v>
      </c>
      <c r="E1378" s="17"/>
      <c r="F1378" s="17"/>
      <c r="G1378" s="5" t="str">
        <f t="shared" si="96"/>
        <v>-</v>
      </c>
      <c r="H1378" s="5" t="str">
        <f t="shared" si="97"/>
        <v>-</v>
      </c>
      <c r="I1378" s="5" t="str">
        <f t="shared" si="98"/>
        <v>-</v>
      </c>
      <c r="J1378" s="20" t="s">
        <v>318</v>
      </c>
    </row>
    <row r="1379" spans="1:10" ht="36" x14ac:dyDescent="0.25">
      <c r="A1379" s="18" t="s">
        <v>123</v>
      </c>
      <c r="B1379" s="2" t="s">
        <v>124</v>
      </c>
      <c r="C1379" s="6" t="s">
        <v>125</v>
      </c>
      <c r="D1379" s="1">
        <v>2020</v>
      </c>
      <c r="E1379" s="17">
        <v>986</v>
      </c>
      <c r="F1379" s="17">
        <v>2546</v>
      </c>
      <c r="G1379" s="5">
        <f t="shared" si="96"/>
        <v>0.38727415553809896</v>
      </c>
      <c r="H1379" s="5">
        <f t="shared" si="97"/>
        <v>0.36835206008224552</v>
      </c>
      <c r="I1379" s="5">
        <f t="shared" si="98"/>
        <v>0.4061962509939524</v>
      </c>
      <c r="J1379" s="20" t="s">
        <v>318</v>
      </c>
    </row>
    <row r="1380" spans="1:10" ht="36" x14ac:dyDescent="0.25">
      <c r="A1380" s="18" t="s">
        <v>123</v>
      </c>
      <c r="B1380" s="2" t="s">
        <v>124</v>
      </c>
      <c r="C1380" s="6" t="s">
        <v>126</v>
      </c>
      <c r="D1380" s="1">
        <v>2020</v>
      </c>
      <c r="E1380" s="17">
        <v>346</v>
      </c>
      <c r="F1380" s="17">
        <v>708</v>
      </c>
      <c r="G1380" s="5">
        <f t="shared" si="96"/>
        <v>0.48870056497175141</v>
      </c>
      <c r="H1380" s="5">
        <f t="shared" si="97"/>
        <v>0.4518793156729658</v>
      </c>
      <c r="I1380" s="5">
        <f t="shared" si="98"/>
        <v>0.52552181427053701</v>
      </c>
      <c r="J1380" s="20" t="s">
        <v>318</v>
      </c>
    </row>
    <row r="1381" spans="1:10" ht="48" x14ac:dyDescent="0.25">
      <c r="A1381" s="18" t="s">
        <v>127</v>
      </c>
      <c r="B1381" s="8" t="s">
        <v>128</v>
      </c>
      <c r="C1381" s="8" t="s">
        <v>128</v>
      </c>
      <c r="D1381" s="1">
        <v>2020</v>
      </c>
      <c r="E1381" s="17"/>
      <c r="F1381" s="17"/>
      <c r="G1381" s="5" t="str">
        <f t="shared" si="96"/>
        <v>-</v>
      </c>
      <c r="H1381" s="5" t="str">
        <f t="shared" si="97"/>
        <v>-</v>
      </c>
      <c r="I1381" s="5" t="str">
        <f t="shared" si="98"/>
        <v>-</v>
      </c>
      <c r="J1381" s="20" t="s">
        <v>318</v>
      </c>
    </row>
    <row r="1382" spans="1:10" ht="48" x14ac:dyDescent="0.25">
      <c r="A1382" s="18" t="s">
        <v>127</v>
      </c>
      <c r="B1382" s="8" t="s">
        <v>128</v>
      </c>
      <c r="C1382" s="6" t="s">
        <v>129</v>
      </c>
      <c r="D1382" s="1">
        <v>2020</v>
      </c>
      <c r="E1382" s="17">
        <v>0</v>
      </c>
      <c r="F1382" s="17">
        <v>9</v>
      </c>
      <c r="G1382" s="5">
        <f t="shared" si="96"/>
        <v>0</v>
      </c>
      <c r="H1382" s="5">
        <f t="shared" si="97"/>
        <v>0</v>
      </c>
      <c r="I1382" s="5">
        <f t="shared" si="98"/>
        <v>0</v>
      </c>
      <c r="J1382" s="20" t="s">
        <v>318</v>
      </c>
    </row>
    <row r="1383" spans="1:10" ht="48" x14ac:dyDescent="0.25">
      <c r="A1383" s="18" t="s">
        <v>127</v>
      </c>
      <c r="B1383" s="8" t="s">
        <v>128</v>
      </c>
      <c r="C1383" s="6" t="s">
        <v>130</v>
      </c>
      <c r="D1383" s="1">
        <v>2020</v>
      </c>
      <c r="E1383" s="17">
        <v>0</v>
      </c>
      <c r="F1383" s="17">
        <v>9</v>
      </c>
      <c r="G1383" s="5">
        <f t="shared" si="96"/>
        <v>0</v>
      </c>
      <c r="H1383" s="5">
        <f t="shared" si="97"/>
        <v>0</v>
      </c>
      <c r="I1383" s="5">
        <f t="shared" si="98"/>
        <v>0</v>
      </c>
      <c r="J1383" s="20" t="s">
        <v>318</v>
      </c>
    </row>
    <row r="1384" spans="1:10" ht="48" x14ac:dyDescent="0.25">
      <c r="A1384" s="18" t="s">
        <v>127</v>
      </c>
      <c r="B1384" s="8" t="s">
        <v>128</v>
      </c>
      <c r="C1384" s="6" t="s">
        <v>131</v>
      </c>
      <c r="D1384" s="1">
        <v>2020</v>
      </c>
      <c r="E1384" s="17">
        <v>67</v>
      </c>
      <c r="F1384" s="17">
        <v>184</v>
      </c>
      <c r="G1384" s="5">
        <f t="shared" si="96"/>
        <v>0.3641304347826087</v>
      </c>
      <c r="H1384" s="5">
        <f t="shared" si="97"/>
        <v>0.29460244564494736</v>
      </c>
      <c r="I1384" s="5">
        <f t="shared" si="98"/>
        <v>0.43365842392027004</v>
      </c>
      <c r="J1384" s="20" t="s">
        <v>318</v>
      </c>
    </row>
    <row r="1385" spans="1:10" ht="48" x14ac:dyDescent="0.25">
      <c r="A1385" s="18" t="s">
        <v>127</v>
      </c>
      <c r="B1385" s="8" t="s">
        <v>128</v>
      </c>
      <c r="C1385" s="6" t="s">
        <v>132</v>
      </c>
      <c r="D1385" s="1">
        <v>2020</v>
      </c>
      <c r="E1385" s="17">
        <v>45</v>
      </c>
      <c r="F1385" s="17">
        <v>184</v>
      </c>
      <c r="G1385" s="5">
        <f t="shared" si="96"/>
        <v>0.24456521739130435</v>
      </c>
      <c r="H1385" s="5">
        <f t="shared" si="97"/>
        <v>0.18245786814665832</v>
      </c>
      <c r="I1385" s="5">
        <f t="shared" si="98"/>
        <v>0.30667256663595038</v>
      </c>
      <c r="J1385" s="20" t="s">
        <v>318</v>
      </c>
    </row>
    <row r="1386" spans="1:10" ht="48" x14ac:dyDescent="0.25">
      <c r="A1386" s="18" t="s">
        <v>127</v>
      </c>
      <c r="B1386" s="8" t="s">
        <v>128</v>
      </c>
      <c r="C1386" s="6" t="s">
        <v>133</v>
      </c>
      <c r="D1386" s="1">
        <v>2020</v>
      </c>
      <c r="E1386" s="17">
        <v>0</v>
      </c>
      <c r="F1386" s="17">
        <v>0</v>
      </c>
      <c r="G1386" s="5">
        <v>0</v>
      </c>
      <c r="H1386" s="5">
        <v>0</v>
      </c>
      <c r="I1386" s="5">
        <v>0</v>
      </c>
      <c r="J1386" s="20" t="s">
        <v>318</v>
      </c>
    </row>
    <row r="1387" spans="1:10" ht="48" x14ac:dyDescent="0.25">
      <c r="A1387" s="18" t="s">
        <v>127</v>
      </c>
      <c r="B1387" s="8" t="s">
        <v>128</v>
      </c>
      <c r="C1387" s="6" t="s">
        <v>134</v>
      </c>
      <c r="D1387" s="1">
        <v>2020</v>
      </c>
      <c r="E1387" s="17">
        <v>0</v>
      </c>
      <c r="F1387" s="17">
        <v>0</v>
      </c>
      <c r="G1387" s="5">
        <v>0</v>
      </c>
      <c r="H1387" s="5">
        <v>0</v>
      </c>
      <c r="I1387" s="5">
        <v>0</v>
      </c>
      <c r="J1387" s="20" t="s">
        <v>318</v>
      </c>
    </row>
    <row r="1388" spans="1:10" ht="48" x14ac:dyDescent="0.25">
      <c r="A1388" s="18" t="s">
        <v>127</v>
      </c>
      <c r="B1388" s="8" t="s">
        <v>128</v>
      </c>
      <c r="C1388" s="6" t="s">
        <v>135</v>
      </c>
      <c r="D1388" s="1">
        <v>2020</v>
      </c>
      <c r="E1388" s="17">
        <v>67</v>
      </c>
      <c r="F1388" s="17">
        <v>193</v>
      </c>
      <c r="G1388" s="5">
        <f t="shared" ref="G1388:G1434" si="99">IF(F1388="","-",E1388/F1388)</f>
        <v>0.34715025906735753</v>
      </c>
      <c r="H1388" s="5">
        <f t="shared" si="97"/>
        <v>0.27998529577144293</v>
      </c>
      <c r="I1388" s="5">
        <f t="shared" si="98"/>
        <v>0.41431522236327212</v>
      </c>
      <c r="J1388" s="20" t="s">
        <v>318</v>
      </c>
    </row>
    <row r="1389" spans="1:10" ht="48" x14ac:dyDescent="0.25">
      <c r="A1389" s="18" t="s">
        <v>127</v>
      </c>
      <c r="B1389" s="8" t="s">
        <v>128</v>
      </c>
      <c r="C1389" s="6" t="s">
        <v>136</v>
      </c>
      <c r="D1389" s="1">
        <v>2020</v>
      </c>
      <c r="E1389" s="17">
        <v>45</v>
      </c>
      <c r="F1389" s="17">
        <v>193</v>
      </c>
      <c r="G1389" s="5">
        <f t="shared" si="99"/>
        <v>0.23316062176165803</v>
      </c>
      <c r="H1389" s="5">
        <f t="shared" si="97"/>
        <v>0.17350419698598343</v>
      </c>
      <c r="I1389" s="5">
        <f t="shared" si="98"/>
        <v>0.29281704653733265</v>
      </c>
      <c r="J1389" s="20" t="s">
        <v>318</v>
      </c>
    </row>
    <row r="1390" spans="1:10" ht="36" x14ac:dyDescent="0.25">
      <c r="A1390" s="18" t="s">
        <v>137</v>
      </c>
      <c r="B1390" s="2" t="s">
        <v>138</v>
      </c>
      <c r="C1390" s="2" t="s">
        <v>138</v>
      </c>
      <c r="D1390" s="1">
        <v>2020</v>
      </c>
      <c r="E1390" s="17"/>
      <c r="F1390" s="17"/>
      <c r="G1390" s="5" t="str">
        <f t="shared" si="99"/>
        <v>-</v>
      </c>
      <c r="H1390" s="5" t="str">
        <f t="shared" si="97"/>
        <v>-</v>
      </c>
      <c r="I1390" s="5" t="str">
        <f t="shared" si="98"/>
        <v>-</v>
      </c>
      <c r="J1390" s="20" t="s">
        <v>318</v>
      </c>
    </row>
    <row r="1391" spans="1:10" ht="36" x14ac:dyDescent="0.25">
      <c r="A1391" s="18" t="s">
        <v>137</v>
      </c>
      <c r="B1391" s="2" t="s">
        <v>138</v>
      </c>
      <c r="C1391" s="6" t="s">
        <v>139</v>
      </c>
      <c r="D1391" s="1">
        <v>2020</v>
      </c>
      <c r="E1391" s="17">
        <v>858</v>
      </c>
      <c r="F1391" s="17">
        <v>1532</v>
      </c>
      <c r="G1391" s="5">
        <f t="shared" si="99"/>
        <v>0.56005221932114879</v>
      </c>
      <c r="H1391" s="5">
        <f t="shared" si="97"/>
        <v>0.53519563122413616</v>
      </c>
      <c r="I1391" s="5">
        <f t="shared" si="98"/>
        <v>0.58490880741816142</v>
      </c>
      <c r="J1391" s="20" t="s">
        <v>318</v>
      </c>
    </row>
    <row r="1392" spans="1:10" ht="36" x14ac:dyDescent="0.25">
      <c r="A1392" s="18" t="s">
        <v>137</v>
      </c>
      <c r="B1392" s="2" t="s">
        <v>138</v>
      </c>
      <c r="C1392" s="6" t="s">
        <v>140</v>
      </c>
      <c r="D1392" s="1">
        <v>2020</v>
      </c>
      <c r="E1392" s="17">
        <v>546</v>
      </c>
      <c r="F1392" s="17">
        <v>1532</v>
      </c>
      <c r="G1392" s="5">
        <f t="shared" si="99"/>
        <v>0.35639686684073107</v>
      </c>
      <c r="H1392" s="5">
        <f t="shared" si="97"/>
        <v>0.33241391130710246</v>
      </c>
      <c r="I1392" s="5">
        <f t="shared" si="98"/>
        <v>0.38037982237435969</v>
      </c>
      <c r="J1392" s="20" t="s">
        <v>318</v>
      </c>
    </row>
    <row r="1393" spans="1:10" ht="36" x14ac:dyDescent="0.25">
      <c r="A1393" s="18" t="s">
        <v>137</v>
      </c>
      <c r="B1393" s="2" t="s">
        <v>138</v>
      </c>
      <c r="C1393" s="6" t="s">
        <v>131</v>
      </c>
      <c r="D1393" s="1">
        <v>2020</v>
      </c>
      <c r="E1393" s="17">
        <v>228</v>
      </c>
      <c r="F1393" s="17">
        <v>599</v>
      </c>
      <c r="G1393" s="5">
        <f t="shared" si="99"/>
        <v>0.38063439065108512</v>
      </c>
      <c r="H1393" s="5">
        <f t="shared" si="97"/>
        <v>0.3417504549700866</v>
      </c>
      <c r="I1393" s="5">
        <f t="shared" si="98"/>
        <v>0.41951832633208364</v>
      </c>
      <c r="J1393" s="20" t="s">
        <v>318</v>
      </c>
    </row>
    <row r="1394" spans="1:10" ht="36" x14ac:dyDescent="0.25">
      <c r="A1394" s="18" t="s">
        <v>137</v>
      </c>
      <c r="B1394" s="2" t="s">
        <v>138</v>
      </c>
      <c r="C1394" s="6" t="s">
        <v>132</v>
      </c>
      <c r="D1394" s="1">
        <v>2020</v>
      </c>
      <c r="E1394" s="17">
        <v>105</v>
      </c>
      <c r="F1394" s="17">
        <v>599</v>
      </c>
      <c r="G1394" s="5">
        <f t="shared" si="99"/>
        <v>0.17529215358931552</v>
      </c>
      <c r="H1394" s="5">
        <f t="shared" si="97"/>
        <v>0.14484308855535932</v>
      </c>
      <c r="I1394" s="5">
        <f t="shared" si="98"/>
        <v>0.20574121862327172</v>
      </c>
      <c r="J1394" s="20" t="s">
        <v>318</v>
      </c>
    </row>
    <row r="1395" spans="1:10" ht="36" x14ac:dyDescent="0.25">
      <c r="A1395" s="18" t="s">
        <v>137</v>
      </c>
      <c r="B1395" s="2" t="s">
        <v>138</v>
      </c>
      <c r="C1395" s="6" t="s">
        <v>133</v>
      </c>
      <c r="D1395" s="1">
        <v>2020</v>
      </c>
      <c r="E1395" s="17">
        <v>0</v>
      </c>
      <c r="F1395" s="17">
        <v>0</v>
      </c>
      <c r="G1395" s="5">
        <v>0</v>
      </c>
      <c r="H1395" s="5">
        <v>0</v>
      </c>
      <c r="I1395" s="5">
        <v>0</v>
      </c>
      <c r="J1395" s="20" t="s">
        <v>318</v>
      </c>
    </row>
    <row r="1396" spans="1:10" ht="36" x14ac:dyDescent="0.25">
      <c r="A1396" s="18" t="s">
        <v>137</v>
      </c>
      <c r="B1396" s="2" t="s">
        <v>138</v>
      </c>
      <c r="C1396" s="6" t="s">
        <v>134</v>
      </c>
      <c r="D1396" s="1">
        <v>2020</v>
      </c>
      <c r="E1396" s="17">
        <v>0</v>
      </c>
      <c r="F1396" s="17">
        <v>0</v>
      </c>
      <c r="G1396" s="5">
        <v>0</v>
      </c>
      <c r="H1396" s="5">
        <v>0</v>
      </c>
      <c r="I1396" s="5">
        <v>0</v>
      </c>
      <c r="J1396" s="20" t="s">
        <v>318</v>
      </c>
    </row>
    <row r="1397" spans="1:10" ht="36" x14ac:dyDescent="0.25">
      <c r="A1397" s="18" t="s">
        <v>137</v>
      </c>
      <c r="B1397" s="2" t="s">
        <v>138</v>
      </c>
      <c r="C1397" s="6" t="s">
        <v>135</v>
      </c>
      <c r="D1397" s="1">
        <v>2020</v>
      </c>
      <c r="E1397" s="17">
        <v>1086</v>
      </c>
      <c r="F1397" s="17">
        <v>2131</v>
      </c>
      <c r="G1397" s="5">
        <f t="shared" si="99"/>
        <v>0.50961989676208352</v>
      </c>
      <c r="H1397" s="5">
        <f t="shared" si="97"/>
        <v>0.48839459102807026</v>
      </c>
      <c r="I1397" s="5">
        <f t="shared" si="98"/>
        <v>0.53084520249609679</v>
      </c>
      <c r="J1397" s="20" t="s">
        <v>318</v>
      </c>
    </row>
    <row r="1398" spans="1:10" ht="36" x14ac:dyDescent="0.25">
      <c r="A1398" s="18" t="s">
        <v>137</v>
      </c>
      <c r="B1398" s="2" t="s">
        <v>138</v>
      </c>
      <c r="C1398" s="6" t="s">
        <v>136</v>
      </c>
      <c r="D1398" s="1">
        <v>2020</v>
      </c>
      <c r="E1398" s="17">
        <v>651</v>
      </c>
      <c r="F1398" s="17">
        <v>2131</v>
      </c>
      <c r="G1398" s="5">
        <f t="shared" si="99"/>
        <v>0.30549038010323792</v>
      </c>
      <c r="H1398" s="5">
        <f t="shared" si="97"/>
        <v>0.28593337951751574</v>
      </c>
      <c r="I1398" s="5">
        <f t="shared" si="98"/>
        <v>0.32504738068896011</v>
      </c>
      <c r="J1398" s="20" t="s">
        <v>318</v>
      </c>
    </row>
    <row r="1399" spans="1:10" ht="36" x14ac:dyDescent="0.25">
      <c r="A1399" s="18" t="s">
        <v>141</v>
      </c>
      <c r="B1399" s="2" t="s">
        <v>142</v>
      </c>
      <c r="C1399" s="2" t="s">
        <v>142</v>
      </c>
      <c r="D1399" s="1">
        <v>2020</v>
      </c>
      <c r="E1399" s="17"/>
      <c r="F1399" s="17"/>
      <c r="G1399" s="5" t="str">
        <f t="shared" si="99"/>
        <v>-</v>
      </c>
      <c r="H1399" s="5" t="str">
        <f t="shared" si="97"/>
        <v>-</v>
      </c>
      <c r="I1399" s="5" t="str">
        <f t="shared" si="98"/>
        <v>-</v>
      </c>
      <c r="J1399" s="20" t="s">
        <v>318</v>
      </c>
    </row>
    <row r="1400" spans="1:10" ht="36" x14ac:dyDescent="0.25">
      <c r="A1400" s="18" t="s">
        <v>141</v>
      </c>
      <c r="B1400" s="2" t="s">
        <v>142</v>
      </c>
      <c r="C1400" s="9" t="s">
        <v>143</v>
      </c>
      <c r="D1400" s="1">
        <v>2020</v>
      </c>
      <c r="E1400" s="17">
        <v>109</v>
      </c>
      <c r="F1400" s="17">
        <v>276</v>
      </c>
      <c r="G1400" s="5">
        <f t="shared" si="99"/>
        <v>0.39492753623188404</v>
      </c>
      <c r="H1400" s="5">
        <f t="shared" si="97"/>
        <v>0.33725567961182346</v>
      </c>
      <c r="I1400" s="5">
        <f t="shared" si="98"/>
        <v>0.45259939285194462</v>
      </c>
      <c r="J1400" s="20" t="s">
        <v>318</v>
      </c>
    </row>
    <row r="1401" spans="1:10" ht="36" x14ac:dyDescent="0.25">
      <c r="A1401" s="18" t="s">
        <v>141</v>
      </c>
      <c r="B1401" s="2" t="s">
        <v>142</v>
      </c>
      <c r="C1401" s="9" t="s">
        <v>64</v>
      </c>
      <c r="D1401" s="1">
        <v>2020</v>
      </c>
      <c r="E1401" s="17">
        <v>0</v>
      </c>
      <c r="F1401" s="17">
        <v>0</v>
      </c>
      <c r="G1401" s="5">
        <v>0</v>
      </c>
      <c r="H1401" s="5">
        <v>0</v>
      </c>
      <c r="I1401" s="5">
        <v>0</v>
      </c>
      <c r="J1401" s="20" t="s">
        <v>318</v>
      </c>
    </row>
    <row r="1402" spans="1:10" ht="36" x14ac:dyDescent="0.25">
      <c r="A1402" s="18" t="s">
        <v>141</v>
      </c>
      <c r="B1402" s="2" t="s">
        <v>142</v>
      </c>
      <c r="C1402" s="9" t="s">
        <v>59</v>
      </c>
      <c r="D1402" s="1">
        <v>2020</v>
      </c>
      <c r="E1402" s="17">
        <v>109</v>
      </c>
      <c r="F1402" s="17">
        <v>276</v>
      </c>
      <c r="G1402" s="5">
        <f t="shared" si="99"/>
        <v>0.39492753623188404</v>
      </c>
      <c r="H1402" s="5">
        <f t="shared" si="97"/>
        <v>0.33725567961182346</v>
      </c>
      <c r="I1402" s="5">
        <f t="shared" si="98"/>
        <v>0.45259939285194462</v>
      </c>
      <c r="J1402" s="20" t="s">
        <v>318</v>
      </c>
    </row>
    <row r="1403" spans="1:10" ht="48" x14ac:dyDescent="0.25">
      <c r="A1403" s="18" t="s">
        <v>144</v>
      </c>
      <c r="B1403" s="8" t="s">
        <v>145</v>
      </c>
      <c r="C1403" s="8" t="s">
        <v>145</v>
      </c>
      <c r="D1403" s="1">
        <v>2020</v>
      </c>
      <c r="E1403" s="17"/>
      <c r="F1403" s="17"/>
      <c r="G1403" s="5" t="str">
        <f t="shared" si="99"/>
        <v>-</v>
      </c>
      <c r="H1403" s="5" t="str">
        <f t="shared" si="97"/>
        <v>-</v>
      </c>
      <c r="I1403" s="5" t="str">
        <f t="shared" si="98"/>
        <v>-</v>
      </c>
      <c r="J1403" s="20" t="s">
        <v>318</v>
      </c>
    </row>
    <row r="1404" spans="1:10" ht="48" x14ac:dyDescent="0.25">
      <c r="A1404" s="18" t="s">
        <v>144</v>
      </c>
      <c r="B1404" s="8" t="s">
        <v>145</v>
      </c>
      <c r="C1404" s="7" t="s">
        <v>146</v>
      </c>
      <c r="D1404" s="1">
        <v>2020</v>
      </c>
      <c r="E1404" s="17">
        <v>263</v>
      </c>
      <c r="F1404" s="17">
        <v>469</v>
      </c>
      <c r="G1404" s="5">
        <f t="shared" si="99"/>
        <v>0.56076759061833692</v>
      </c>
      <c r="H1404" s="5">
        <f t="shared" si="97"/>
        <v>0.51585084404854042</v>
      </c>
      <c r="I1404" s="5">
        <f t="shared" si="98"/>
        <v>0.60568433718813341</v>
      </c>
      <c r="J1404" s="20" t="s">
        <v>318</v>
      </c>
    </row>
    <row r="1405" spans="1:10" ht="48" x14ac:dyDescent="0.25">
      <c r="A1405" s="18" t="s">
        <v>144</v>
      </c>
      <c r="B1405" s="8" t="s">
        <v>145</v>
      </c>
      <c r="C1405" s="7" t="s">
        <v>147</v>
      </c>
      <c r="D1405" s="1">
        <v>2020</v>
      </c>
      <c r="E1405" s="17">
        <v>184</v>
      </c>
      <c r="F1405" s="17">
        <v>469</v>
      </c>
      <c r="G1405" s="5">
        <f t="shared" si="99"/>
        <v>0.39232409381663114</v>
      </c>
      <c r="H1405" s="5">
        <f t="shared" si="97"/>
        <v>0.34813367182878174</v>
      </c>
      <c r="I1405" s="5">
        <f t="shared" si="98"/>
        <v>0.43651451580448053</v>
      </c>
      <c r="J1405" s="20" t="s">
        <v>318</v>
      </c>
    </row>
    <row r="1406" spans="1:10" ht="48" x14ac:dyDescent="0.25">
      <c r="A1406" s="18" t="s">
        <v>144</v>
      </c>
      <c r="B1406" s="8" t="s">
        <v>145</v>
      </c>
      <c r="C1406" s="7" t="s">
        <v>148</v>
      </c>
      <c r="D1406" s="1">
        <v>2020</v>
      </c>
      <c r="E1406" s="17">
        <v>79</v>
      </c>
      <c r="F1406" s="17">
        <v>235</v>
      </c>
      <c r="G1406" s="5">
        <f t="shared" si="99"/>
        <v>0.33617021276595743</v>
      </c>
      <c r="H1406" s="5">
        <f t="shared" si="97"/>
        <v>0.2757711606805987</v>
      </c>
      <c r="I1406" s="5">
        <f t="shared" si="98"/>
        <v>0.39656926485131616</v>
      </c>
      <c r="J1406" s="20" t="s">
        <v>318</v>
      </c>
    </row>
    <row r="1407" spans="1:10" ht="48" x14ac:dyDescent="0.25">
      <c r="A1407" s="18" t="s">
        <v>144</v>
      </c>
      <c r="B1407" s="8" t="s">
        <v>145</v>
      </c>
      <c r="C1407" s="7" t="s">
        <v>149</v>
      </c>
      <c r="D1407" s="1">
        <v>2020</v>
      </c>
      <c r="E1407" s="17">
        <v>44</v>
      </c>
      <c r="F1407" s="17">
        <v>235</v>
      </c>
      <c r="G1407" s="5">
        <f t="shared" si="99"/>
        <v>0.18723404255319148</v>
      </c>
      <c r="H1407" s="5">
        <f t="shared" si="97"/>
        <v>0.13735738982886914</v>
      </c>
      <c r="I1407" s="5">
        <f t="shared" si="98"/>
        <v>0.23711069527751383</v>
      </c>
      <c r="J1407" s="20" t="s">
        <v>318</v>
      </c>
    </row>
    <row r="1408" spans="1:10" ht="48" x14ac:dyDescent="0.25">
      <c r="A1408" s="18" t="s">
        <v>144</v>
      </c>
      <c r="B1408" s="8" t="s">
        <v>145</v>
      </c>
      <c r="C1408" s="7" t="s">
        <v>150</v>
      </c>
      <c r="D1408" s="1">
        <v>2020</v>
      </c>
      <c r="E1408" s="17">
        <v>0</v>
      </c>
      <c r="F1408" s="17">
        <v>0</v>
      </c>
      <c r="G1408" s="5">
        <v>0</v>
      </c>
      <c r="H1408" s="5">
        <v>0</v>
      </c>
      <c r="I1408" s="5">
        <v>0</v>
      </c>
      <c r="J1408" s="20" t="s">
        <v>318</v>
      </c>
    </row>
    <row r="1409" spans="1:10" ht="48" x14ac:dyDescent="0.25">
      <c r="A1409" s="18" t="s">
        <v>144</v>
      </c>
      <c r="B1409" s="8" t="s">
        <v>145</v>
      </c>
      <c r="C1409" s="7" t="s">
        <v>151</v>
      </c>
      <c r="D1409" s="1">
        <v>2020</v>
      </c>
      <c r="E1409" s="17">
        <v>0</v>
      </c>
      <c r="F1409" s="17">
        <v>0</v>
      </c>
      <c r="G1409" s="5">
        <v>0</v>
      </c>
      <c r="H1409" s="5">
        <v>0</v>
      </c>
      <c r="I1409" s="5">
        <v>0</v>
      </c>
      <c r="J1409" s="20" t="s">
        <v>318</v>
      </c>
    </row>
    <row r="1410" spans="1:10" ht="48" x14ac:dyDescent="0.25">
      <c r="A1410" s="18" t="s">
        <v>144</v>
      </c>
      <c r="B1410" s="8" t="s">
        <v>145</v>
      </c>
      <c r="C1410" s="7" t="s">
        <v>135</v>
      </c>
      <c r="D1410" s="1">
        <v>2020</v>
      </c>
      <c r="E1410" s="17">
        <v>342</v>
      </c>
      <c r="F1410" s="17">
        <v>704</v>
      </c>
      <c r="G1410" s="5">
        <f t="shared" si="99"/>
        <v>0.48579545454545453</v>
      </c>
      <c r="H1410" s="5">
        <f t="shared" si="97"/>
        <v>0.44887522258385926</v>
      </c>
      <c r="I1410" s="5">
        <f t="shared" si="98"/>
        <v>0.5227156865070498</v>
      </c>
      <c r="J1410" s="20" t="s">
        <v>318</v>
      </c>
    </row>
    <row r="1411" spans="1:10" ht="48" x14ac:dyDescent="0.25">
      <c r="A1411" s="18" t="s">
        <v>144</v>
      </c>
      <c r="B1411" s="8" t="s">
        <v>145</v>
      </c>
      <c r="C1411" s="7" t="s">
        <v>136</v>
      </c>
      <c r="D1411" s="1">
        <v>2020</v>
      </c>
      <c r="E1411" s="17">
        <v>228</v>
      </c>
      <c r="F1411" s="17">
        <v>704</v>
      </c>
      <c r="G1411" s="5">
        <f t="shared" si="99"/>
        <v>0.32386363636363635</v>
      </c>
      <c r="H1411" s="5">
        <f t="shared" si="97"/>
        <v>0.28929613548908573</v>
      </c>
      <c r="I1411" s="5">
        <f t="shared" si="98"/>
        <v>0.35843113723818698</v>
      </c>
      <c r="J1411" s="20" t="s">
        <v>318</v>
      </c>
    </row>
    <row r="1412" spans="1:10" ht="60" x14ac:dyDescent="0.25">
      <c r="A1412" s="18" t="s">
        <v>152</v>
      </c>
      <c r="B1412" s="2" t="s">
        <v>153</v>
      </c>
      <c r="C1412" s="2" t="s">
        <v>153</v>
      </c>
      <c r="D1412" s="1">
        <v>2020</v>
      </c>
      <c r="E1412" s="17"/>
      <c r="F1412" s="17"/>
      <c r="G1412" s="5" t="str">
        <f t="shared" si="99"/>
        <v>-</v>
      </c>
      <c r="H1412" s="5" t="str">
        <f t="shared" si="97"/>
        <v>-</v>
      </c>
      <c r="I1412" s="5" t="str">
        <f t="shared" si="98"/>
        <v>-</v>
      </c>
      <c r="J1412" s="20" t="s">
        <v>318</v>
      </c>
    </row>
    <row r="1413" spans="1:10" ht="60" x14ac:dyDescent="0.25">
      <c r="A1413" s="18" t="s">
        <v>152</v>
      </c>
      <c r="B1413" s="2" t="s">
        <v>153</v>
      </c>
      <c r="C1413" s="6" t="s">
        <v>129</v>
      </c>
      <c r="D1413" s="1">
        <v>2020</v>
      </c>
      <c r="E1413" s="17">
        <v>4</v>
      </c>
      <c r="F1413" s="17">
        <v>45</v>
      </c>
      <c r="G1413" s="5">
        <f t="shared" si="99"/>
        <v>8.8888888888888892E-2</v>
      </c>
      <c r="H1413" s="5">
        <f t="shared" si="97"/>
        <v>5.7394687880839984E-3</v>
      </c>
      <c r="I1413" s="5">
        <f t="shared" si="98"/>
        <v>0.1720383089896938</v>
      </c>
      <c r="J1413" s="20" t="s">
        <v>318</v>
      </c>
    </row>
    <row r="1414" spans="1:10" ht="60" x14ac:dyDescent="0.25">
      <c r="A1414" s="18" t="s">
        <v>152</v>
      </c>
      <c r="B1414" s="2" t="s">
        <v>153</v>
      </c>
      <c r="C1414" s="6" t="s">
        <v>130</v>
      </c>
      <c r="D1414" s="1">
        <v>2020</v>
      </c>
      <c r="E1414" s="17">
        <v>3</v>
      </c>
      <c r="F1414" s="17">
        <v>45</v>
      </c>
      <c r="G1414" s="5">
        <f t="shared" si="99"/>
        <v>6.6666666666666666E-2</v>
      </c>
      <c r="H1414" s="5">
        <f t="shared" si="97"/>
        <v>0</v>
      </c>
      <c r="I1414" s="5">
        <f t="shared" si="98"/>
        <v>0.1395490512003017</v>
      </c>
      <c r="J1414" s="20" t="s">
        <v>318</v>
      </c>
    </row>
    <row r="1415" spans="1:10" ht="60" x14ac:dyDescent="0.25">
      <c r="A1415" s="18" t="s">
        <v>152</v>
      </c>
      <c r="B1415" s="2" t="s">
        <v>153</v>
      </c>
      <c r="C1415" s="7" t="s">
        <v>154</v>
      </c>
      <c r="D1415" s="1">
        <v>2020</v>
      </c>
      <c r="E1415" s="17">
        <v>44</v>
      </c>
      <c r="F1415" s="17">
        <v>335</v>
      </c>
      <c r="G1415" s="5">
        <f t="shared" si="99"/>
        <v>0.13134328358208955</v>
      </c>
      <c r="H1415" s="5">
        <f t="shared" si="97"/>
        <v>9.5172185477937377E-2</v>
      </c>
      <c r="I1415" s="5">
        <f t="shared" si="98"/>
        <v>0.16751438168624172</v>
      </c>
      <c r="J1415" s="20" t="s">
        <v>318</v>
      </c>
    </row>
    <row r="1416" spans="1:10" ht="60" x14ac:dyDescent="0.25">
      <c r="A1416" s="18" t="s">
        <v>152</v>
      </c>
      <c r="B1416" s="2" t="s">
        <v>153</v>
      </c>
      <c r="C1416" s="7" t="s">
        <v>155</v>
      </c>
      <c r="D1416" s="1">
        <v>2020</v>
      </c>
      <c r="E1416" s="17">
        <v>25</v>
      </c>
      <c r="F1416" s="17">
        <v>335</v>
      </c>
      <c r="G1416" s="5">
        <f t="shared" si="99"/>
        <v>7.4626865671641784E-2</v>
      </c>
      <c r="H1416" s="5">
        <f t="shared" si="97"/>
        <v>4.6485853627203241E-2</v>
      </c>
      <c r="I1416" s="5">
        <f t="shared" si="98"/>
        <v>0.10276787771608033</v>
      </c>
      <c r="J1416" s="20" t="s">
        <v>318</v>
      </c>
    </row>
    <row r="1417" spans="1:10" ht="60" x14ac:dyDescent="0.25">
      <c r="A1417" s="18" t="s">
        <v>152</v>
      </c>
      <c r="B1417" s="2" t="s">
        <v>153</v>
      </c>
      <c r="C1417" s="6" t="s">
        <v>135</v>
      </c>
      <c r="D1417" s="1">
        <v>2020</v>
      </c>
      <c r="E1417" s="17">
        <v>48</v>
      </c>
      <c r="F1417" s="17">
        <v>380</v>
      </c>
      <c r="G1417" s="5">
        <f t="shared" si="99"/>
        <v>0.12631578947368421</v>
      </c>
      <c r="H1417" s="5">
        <f t="shared" si="97"/>
        <v>9.2913953656580339E-2</v>
      </c>
      <c r="I1417" s="5">
        <f t="shared" si="98"/>
        <v>0.15971762529078809</v>
      </c>
      <c r="J1417" s="20" t="s">
        <v>318</v>
      </c>
    </row>
    <row r="1418" spans="1:10" ht="60" x14ac:dyDescent="0.25">
      <c r="A1418" s="18" t="s">
        <v>152</v>
      </c>
      <c r="B1418" s="2" t="s">
        <v>153</v>
      </c>
      <c r="C1418" s="6" t="s">
        <v>136</v>
      </c>
      <c r="D1418" s="1">
        <v>2020</v>
      </c>
      <c r="E1418" s="17">
        <v>28</v>
      </c>
      <c r="F1418" s="17">
        <v>380</v>
      </c>
      <c r="G1418" s="5">
        <f t="shared" si="99"/>
        <v>7.3684210526315783E-2</v>
      </c>
      <c r="H1418" s="5">
        <f t="shared" si="97"/>
        <v>4.7415967606560624E-2</v>
      </c>
      <c r="I1418" s="5">
        <f t="shared" si="98"/>
        <v>9.9952453446070941E-2</v>
      </c>
      <c r="J1418" s="20" t="s">
        <v>318</v>
      </c>
    </row>
    <row r="1419" spans="1:10" ht="72" x14ac:dyDescent="0.25">
      <c r="A1419" s="18" t="s">
        <v>321</v>
      </c>
      <c r="B1419" s="2" t="s">
        <v>322</v>
      </c>
      <c r="C1419" s="2" t="s">
        <v>322</v>
      </c>
      <c r="D1419" s="1">
        <v>2020</v>
      </c>
      <c r="E1419" s="17">
        <v>731</v>
      </c>
      <c r="F1419" s="17">
        <v>927</v>
      </c>
      <c r="G1419" s="5">
        <f t="shared" si="99"/>
        <v>0.78856526429341967</v>
      </c>
      <c r="H1419" s="5">
        <f t="shared" si="97"/>
        <v>0.76227934353754379</v>
      </c>
      <c r="I1419" s="5">
        <f t="shared" si="98"/>
        <v>0.81485118504929555</v>
      </c>
      <c r="J1419" s="20" t="s">
        <v>318</v>
      </c>
    </row>
    <row r="1420" spans="1:10" ht="48" x14ac:dyDescent="0.25">
      <c r="A1420" s="18" t="s">
        <v>323</v>
      </c>
      <c r="B1420" s="2" t="s">
        <v>324</v>
      </c>
      <c r="C1420" s="2" t="s">
        <v>324</v>
      </c>
      <c r="D1420" s="1">
        <v>2020</v>
      </c>
      <c r="E1420" s="17">
        <v>8</v>
      </c>
      <c r="F1420" s="17">
        <v>21</v>
      </c>
      <c r="G1420" s="5">
        <f t="shared" si="99"/>
        <v>0.38095238095238093</v>
      </c>
      <c r="H1420" s="5">
        <f t="shared" si="97"/>
        <v>0.17324888858708454</v>
      </c>
      <c r="I1420" s="5">
        <f t="shared" si="98"/>
        <v>0.58865587331767733</v>
      </c>
      <c r="J1420" s="20" t="s">
        <v>318</v>
      </c>
    </row>
    <row r="1421" spans="1:10" ht="60" x14ac:dyDescent="0.25">
      <c r="A1421" s="18" t="s">
        <v>325</v>
      </c>
      <c r="B1421" s="2" t="s">
        <v>326</v>
      </c>
      <c r="C1421" s="2" t="s">
        <v>326</v>
      </c>
      <c r="D1421" s="1">
        <v>2020</v>
      </c>
      <c r="E1421" s="17">
        <v>0</v>
      </c>
      <c r="F1421" s="17">
        <v>0</v>
      </c>
      <c r="G1421" s="5">
        <v>0</v>
      </c>
      <c r="H1421" s="5">
        <v>0</v>
      </c>
      <c r="I1421" s="5">
        <v>0</v>
      </c>
      <c r="J1421" s="20" t="s">
        <v>318</v>
      </c>
    </row>
    <row r="1422" spans="1:10" ht="60" x14ac:dyDescent="0.25">
      <c r="A1422" s="18" t="s">
        <v>156</v>
      </c>
      <c r="B1422" s="2" t="s">
        <v>157</v>
      </c>
      <c r="C1422" s="2" t="s">
        <v>157</v>
      </c>
      <c r="D1422" s="1">
        <v>2020</v>
      </c>
      <c r="E1422" s="17">
        <v>61</v>
      </c>
      <c r="F1422" s="17">
        <v>129</v>
      </c>
      <c r="G1422" s="5">
        <f t="shared" si="99"/>
        <v>0.47286821705426357</v>
      </c>
      <c r="H1422" s="5">
        <f t="shared" si="97"/>
        <v>0.38671115527481936</v>
      </c>
      <c r="I1422" s="5">
        <f t="shared" si="98"/>
        <v>0.55902527883370778</v>
      </c>
      <c r="J1422" s="20" t="s">
        <v>318</v>
      </c>
    </row>
    <row r="1423" spans="1:10" ht="48" x14ac:dyDescent="0.25">
      <c r="A1423" s="18" t="s">
        <v>158</v>
      </c>
      <c r="B1423" s="8" t="s">
        <v>159</v>
      </c>
      <c r="C1423" s="8" t="s">
        <v>159</v>
      </c>
      <c r="D1423" s="1">
        <v>2020</v>
      </c>
      <c r="E1423" s="17"/>
      <c r="F1423" s="17"/>
      <c r="G1423" s="5" t="str">
        <f t="shared" si="99"/>
        <v>-</v>
      </c>
      <c r="H1423" s="5" t="str">
        <f t="shared" si="97"/>
        <v>-</v>
      </c>
      <c r="I1423" s="5" t="str">
        <f t="shared" si="98"/>
        <v>-</v>
      </c>
      <c r="J1423" s="20" t="s">
        <v>318</v>
      </c>
    </row>
    <row r="1424" spans="1:10" ht="48" x14ac:dyDescent="0.25">
      <c r="A1424" s="18" t="s">
        <v>158</v>
      </c>
      <c r="B1424" s="8" t="s">
        <v>159</v>
      </c>
      <c r="C1424" s="7" t="s">
        <v>160</v>
      </c>
      <c r="D1424" s="1">
        <v>2020</v>
      </c>
      <c r="E1424" s="17">
        <v>385</v>
      </c>
      <c r="F1424" s="17">
        <v>864</v>
      </c>
      <c r="G1424" s="5">
        <f t="shared" si="99"/>
        <v>0.44560185185185186</v>
      </c>
      <c r="H1424" s="5">
        <f t="shared" si="97"/>
        <v>0.4124594805049222</v>
      </c>
      <c r="I1424" s="5">
        <f t="shared" si="98"/>
        <v>0.47874422319878152</v>
      </c>
      <c r="J1424" s="20" t="s">
        <v>318</v>
      </c>
    </row>
    <row r="1425" spans="1:10" ht="48" x14ac:dyDescent="0.25">
      <c r="A1425" s="18" t="s">
        <v>158</v>
      </c>
      <c r="B1425" s="8" t="s">
        <v>159</v>
      </c>
      <c r="C1425" s="7" t="s">
        <v>161</v>
      </c>
      <c r="D1425" s="1">
        <v>2020</v>
      </c>
      <c r="E1425" s="17">
        <v>340</v>
      </c>
      <c r="F1425" s="17">
        <v>864</v>
      </c>
      <c r="G1425" s="5">
        <f t="shared" si="99"/>
        <v>0.39351851851851855</v>
      </c>
      <c r="H1425" s="5">
        <f t="shared" si="97"/>
        <v>0.36094305832911616</v>
      </c>
      <c r="I1425" s="5">
        <f t="shared" si="98"/>
        <v>0.42609397870792093</v>
      </c>
      <c r="J1425" s="20" t="s">
        <v>318</v>
      </c>
    </row>
    <row r="1426" spans="1:10" ht="48" x14ac:dyDescent="0.25">
      <c r="A1426" s="18" t="s">
        <v>158</v>
      </c>
      <c r="B1426" s="8" t="s">
        <v>159</v>
      </c>
      <c r="C1426" s="7" t="s">
        <v>162</v>
      </c>
      <c r="D1426" s="1">
        <v>2020</v>
      </c>
      <c r="E1426" s="17">
        <v>305</v>
      </c>
      <c r="F1426" s="17">
        <v>864</v>
      </c>
      <c r="G1426" s="5">
        <f t="shared" si="99"/>
        <v>0.35300925925925924</v>
      </c>
      <c r="H1426" s="5">
        <f t="shared" si="97"/>
        <v>0.32114225185610334</v>
      </c>
      <c r="I1426" s="5">
        <f t="shared" si="98"/>
        <v>0.38487626666241515</v>
      </c>
      <c r="J1426" s="20" t="s">
        <v>318</v>
      </c>
    </row>
    <row r="1427" spans="1:10" ht="48" x14ac:dyDescent="0.25">
      <c r="A1427" s="18" t="s">
        <v>158</v>
      </c>
      <c r="B1427" s="8" t="s">
        <v>159</v>
      </c>
      <c r="C1427" s="7" t="s">
        <v>163</v>
      </c>
      <c r="D1427" s="1">
        <v>2020</v>
      </c>
      <c r="E1427" s="17">
        <v>1291</v>
      </c>
      <c r="F1427" s="17">
        <v>2265</v>
      </c>
      <c r="G1427" s="5">
        <f t="shared" si="99"/>
        <v>0.56997792494481236</v>
      </c>
      <c r="H1427" s="5">
        <f t="shared" si="97"/>
        <v>0.54958890449751785</v>
      </c>
      <c r="I1427" s="5">
        <f t="shared" si="98"/>
        <v>0.59036694539210688</v>
      </c>
      <c r="J1427" s="20" t="s">
        <v>318</v>
      </c>
    </row>
    <row r="1428" spans="1:10" ht="48" x14ac:dyDescent="0.25">
      <c r="A1428" s="18" t="s">
        <v>158</v>
      </c>
      <c r="B1428" s="8" t="s">
        <v>159</v>
      </c>
      <c r="C1428" s="7" t="s">
        <v>164</v>
      </c>
      <c r="D1428" s="1">
        <v>2020</v>
      </c>
      <c r="E1428" s="17">
        <v>928</v>
      </c>
      <c r="F1428" s="17">
        <v>2265</v>
      </c>
      <c r="G1428" s="5">
        <f t="shared" si="99"/>
        <v>0.40971302428256073</v>
      </c>
      <c r="H1428" s="5">
        <f t="shared" si="97"/>
        <v>0.38945983350721047</v>
      </c>
      <c r="I1428" s="5">
        <f t="shared" si="98"/>
        <v>0.42996621505791099</v>
      </c>
      <c r="J1428" s="20" t="s">
        <v>318</v>
      </c>
    </row>
    <row r="1429" spans="1:10" ht="48" x14ac:dyDescent="0.25">
      <c r="A1429" s="18" t="s">
        <v>158</v>
      </c>
      <c r="B1429" s="8" t="s">
        <v>159</v>
      </c>
      <c r="C1429" s="7" t="s">
        <v>165</v>
      </c>
      <c r="D1429" s="1">
        <v>2020</v>
      </c>
      <c r="E1429" s="17">
        <v>878</v>
      </c>
      <c r="F1429" s="17">
        <v>2265</v>
      </c>
      <c r="G1429" s="5">
        <f t="shared" si="99"/>
        <v>0.38763796909492276</v>
      </c>
      <c r="H1429" s="5">
        <f t="shared" si="97"/>
        <v>0.36757296510991394</v>
      </c>
      <c r="I1429" s="5">
        <f t="shared" si="98"/>
        <v>0.40770297307993159</v>
      </c>
      <c r="J1429" s="20" t="s">
        <v>318</v>
      </c>
    </row>
    <row r="1430" spans="1:10" ht="48" x14ac:dyDescent="0.25">
      <c r="A1430" s="18" t="s">
        <v>158</v>
      </c>
      <c r="B1430" s="8" t="s">
        <v>159</v>
      </c>
      <c r="C1430" s="7" t="s">
        <v>166</v>
      </c>
      <c r="D1430" s="1">
        <v>2020</v>
      </c>
      <c r="E1430" s="17">
        <v>1676</v>
      </c>
      <c r="F1430" s="17">
        <v>3129</v>
      </c>
      <c r="G1430" s="5">
        <f t="shared" si="99"/>
        <v>0.53563438798338125</v>
      </c>
      <c r="H1430" s="5">
        <f t="shared" si="97"/>
        <v>0.51815937363801645</v>
      </c>
      <c r="I1430" s="5">
        <f t="shared" si="98"/>
        <v>0.55310940232874606</v>
      </c>
      <c r="J1430" s="20" t="s">
        <v>318</v>
      </c>
    </row>
    <row r="1431" spans="1:10" ht="48" x14ac:dyDescent="0.25">
      <c r="A1431" s="18" t="s">
        <v>158</v>
      </c>
      <c r="B1431" s="8" t="s">
        <v>159</v>
      </c>
      <c r="C1431" s="7" t="s">
        <v>167</v>
      </c>
      <c r="D1431" s="1">
        <v>2020</v>
      </c>
      <c r="E1431" s="17">
        <v>1268</v>
      </c>
      <c r="F1431" s="17">
        <v>3129</v>
      </c>
      <c r="G1431" s="5">
        <f t="shared" si="99"/>
        <v>0.40524129114733143</v>
      </c>
      <c r="H1431" s="5">
        <f t="shared" si="97"/>
        <v>0.38803922790558176</v>
      </c>
      <c r="I1431" s="5">
        <f t="shared" si="98"/>
        <v>0.42244335438908109</v>
      </c>
      <c r="J1431" s="20" t="s">
        <v>318</v>
      </c>
    </row>
    <row r="1432" spans="1:10" ht="48" x14ac:dyDescent="0.25">
      <c r="A1432" s="18" t="s">
        <v>158</v>
      </c>
      <c r="B1432" s="8" t="s">
        <v>159</v>
      </c>
      <c r="C1432" s="7" t="s">
        <v>168</v>
      </c>
      <c r="D1432" s="1">
        <v>2020</v>
      </c>
      <c r="E1432" s="17">
        <v>1183</v>
      </c>
      <c r="F1432" s="17">
        <v>3129</v>
      </c>
      <c r="G1432" s="5">
        <f t="shared" si="99"/>
        <v>0.37807606263982102</v>
      </c>
      <c r="H1432" s="5">
        <f t="shared" si="97"/>
        <v>0.36108535304785461</v>
      </c>
      <c r="I1432" s="5">
        <f t="shared" si="98"/>
        <v>0.39506677223178743</v>
      </c>
      <c r="J1432" s="20" t="s">
        <v>318</v>
      </c>
    </row>
    <row r="1433" spans="1:10" ht="48" x14ac:dyDescent="0.25">
      <c r="A1433" s="18" t="s">
        <v>169</v>
      </c>
      <c r="B1433" s="2" t="s">
        <v>170</v>
      </c>
      <c r="C1433" s="2" t="s">
        <v>170</v>
      </c>
      <c r="D1433" s="1">
        <v>2020</v>
      </c>
      <c r="E1433" s="17">
        <v>69</v>
      </c>
      <c r="F1433" s="17">
        <v>13144</v>
      </c>
      <c r="G1433" s="5">
        <f t="shared" si="99"/>
        <v>5.2495435179549608E-3</v>
      </c>
      <c r="H1433" s="5">
        <f t="shared" si="97"/>
        <v>4.0141362845007014E-3</v>
      </c>
      <c r="I1433" s="5">
        <f t="shared" si="98"/>
        <v>6.4849507514092202E-3</v>
      </c>
      <c r="J1433" s="20" t="s">
        <v>318</v>
      </c>
    </row>
    <row r="1434" spans="1:10" ht="36" x14ac:dyDescent="0.25">
      <c r="A1434" s="18" t="s">
        <v>171</v>
      </c>
      <c r="B1434" s="2" t="s">
        <v>172</v>
      </c>
      <c r="C1434" s="2" t="s">
        <v>172</v>
      </c>
      <c r="D1434" s="1">
        <v>2020</v>
      </c>
      <c r="E1434" s="17"/>
      <c r="F1434" s="17"/>
      <c r="G1434" s="5" t="str">
        <f t="shared" si="99"/>
        <v>-</v>
      </c>
      <c r="H1434" s="5" t="str">
        <f t="shared" si="97"/>
        <v>-</v>
      </c>
      <c r="I1434" s="5" t="str">
        <f t="shared" si="98"/>
        <v>-</v>
      </c>
      <c r="J1434" s="20" t="s">
        <v>318</v>
      </c>
    </row>
    <row r="1435" spans="1:10" ht="36" x14ac:dyDescent="0.25">
      <c r="A1435" s="18" t="s">
        <v>171</v>
      </c>
      <c r="B1435" s="2" t="s">
        <v>172</v>
      </c>
      <c r="C1435" s="6" t="s">
        <v>173</v>
      </c>
      <c r="D1435" s="1">
        <v>2020</v>
      </c>
      <c r="E1435" s="17">
        <v>3175</v>
      </c>
      <c r="F1435" s="17">
        <v>25948</v>
      </c>
      <c r="G1435" s="5">
        <f>IF(F1435="","-",1-(E1435/F1435))</f>
        <v>0.87763989517496532</v>
      </c>
      <c r="H1435" s="5">
        <f t="shared" si="97"/>
        <v>0.8736525647612492</v>
      </c>
      <c r="I1435" s="5">
        <f t="shared" si="98"/>
        <v>0.88162722558868145</v>
      </c>
      <c r="J1435" s="20" t="s">
        <v>318</v>
      </c>
    </row>
    <row r="1436" spans="1:10" ht="36" x14ac:dyDescent="0.25">
      <c r="A1436" s="18" t="s">
        <v>171</v>
      </c>
      <c r="B1436" s="2" t="s">
        <v>172</v>
      </c>
      <c r="C1436" s="6" t="s">
        <v>174</v>
      </c>
      <c r="D1436" s="1">
        <v>2020</v>
      </c>
      <c r="E1436" s="17">
        <v>583</v>
      </c>
      <c r="F1436" s="17">
        <v>2308</v>
      </c>
      <c r="G1436" s="5">
        <f t="shared" ref="G1436:G1438" si="100">IF(F1436="","-",1-(E1436/F1436))</f>
        <v>0.74740034662045063</v>
      </c>
      <c r="H1436" s="5">
        <f t="shared" si="97"/>
        <v>0.72967351205408926</v>
      </c>
      <c r="I1436" s="5">
        <f t="shared" si="98"/>
        <v>0.765127181186812</v>
      </c>
      <c r="J1436" s="20" t="s">
        <v>318</v>
      </c>
    </row>
    <row r="1437" spans="1:10" ht="36" x14ac:dyDescent="0.25">
      <c r="A1437" s="18" t="s">
        <v>171</v>
      </c>
      <c r="B1437" s="2" t="s">
        <v>172</v>
      </c>
      <c r="C1437" s="6" t="s">
        <v>175</v>
      </c>
      <c r="D1437" s="1">
        <v>2020</v>
      </c>
      <c r="E1437" s="17">
        <v>0</v>
      </c>
      <c r="F1437" s="17">
        <v>0</v>
      </c>
      <c r="G1437" s="5">
        <v>0</v>
      </c>
      <c r="H1437" s="5">
        <v>0</v>
      </c>
      <c r="I1437" s="5">
        <v>0</v>
      </c>
      <c r="J1437" s="20" t="s">
        <v>318</v>
      </c>
    </row>
    <row r="1438" spans="1:10" ht="36" x14ac:dyDescent="0.25">
      <c r="A1438" s="18" t="s">
        <v>171</v>
      </c>
      <c r="B1438" s="2" t="s">
        <v>172</v>
      </c>
      <c r="C1438" s="6" t="s">
        <v>59</v>
      </c>
      <c r="D1438" s="1">
        <v>2020</v>
      </c>
      <c r="E1438" s="17">
        <v>3758</v>
      </c>
      <c r="F1438" s="17">
        <v>28256</v>
      </c>
      <c r="G1438" s="5">
        <f t="shared" si="100"/>
        <v>0.86700169875424682</v>
      </c>
      <c r="H1438" s="5">
        <f t="shared" si="97"/>
        <v>0.86304225888786013</v>
      </c>
      <c r="I1438" s="5">
        <f t="shared" si="98"/>
        <v>0.87096113862063351</v>
      </c>
      <c r="J1438" s="20" t="s">
        <v>318</v>
      </c>
    </row>
    <row r="1439" spans="1:10" ht="36" x14ac:dyDescent="0.25">
      <c r="A1439" s="18" t="s">
        <v>176</v>
      </c>
      <c r="B1439" s="2" t="s">
        <v>177</v>
      </c>
      <c r="C1439" s="2" t="s">
        <v>177</v>
      </c>
      <c r="D1439" s="1">
        <v>2020</v>
      </c>
      <c r="E1439" s="17"/>
      <c r="F1439" s="17"/>
      <c r="G1439" s="5" t="str">
        <f t="shared" ref="G1439" si="101">IF(F1439="","-",E1439/F1439)</f>
        <v>-</v>
      </c>
      <c r="H1439" s="5" t="str">
        <f t="shared" si="97"/>
        <v>-</v>
      </c>
      <c r="I1439" s="5" t="str">
        <f t="shared" si="98"/>
        <v>-</v>
      </c>
      <c r="J1439" s="20" t="s">
        <v>318</v>
      </c>
    </row>
    <row r="1440" spans="1:10" ht="36" x14ac:dyDescent="0.25">
      <c r="A1440" s="18" t="s">
        <v>176</v>
      </c>
      <c r="B1440" s="2" t="s">
        <v>177</v>
      </c>
      <c r="C1440" s="6" t="s">
        <v>173</v>
      </c>
      <c r="D1440" s="1">
        <v>2020</v>
      </c>
      <c r="E1440" s="17">
        <v>1622</v>
      </c>
      <c r="F1440" s="17">
        <v>4475</v>
      </c>
      <c r="G1440" s="5">
        <f t="shared" ref="G1440:G1444" si="102">IF(F1440="","-",1-(E1440/F1440))</f>
        <v>0.63754189944134076</v>
      </c>
      <c r="H1440" s="5">
        <f t="shared" si="97"/>
        <v>0.6234573544108003</v>
      </c>
      <c r="I1440" s="5">
        <f t="shared" si="98"/>
        <v>0.65162644447188123</v>
      </c>
      <c r="J1440" s="20" t="s">
        <v>318</v>
      </c>
    </row>
    <row r="1441" spans="1:10" ht="36" x14ac:dyDescent="0.25">
      <c r="A1441" s="18" t="s">
        <v>176</v>
      </c>
      <c r="B1441" s="2" t="s">
        <v>177</v>
      </c>
      <c r="C1441" s="6" t="s">
        <v>174</v>
      </c>
      <c r="D1441" s="1">
        <v>2020</v>
      </c>
      <c r="E1441" s="17">
        <v>515</v>
      </c>
      <c r="F1441" s="17">
        <v>873</v>
      </c>
      <c r="G1441" s="5">
        <f t="shared" si="102"/>
        <v>0.41008018327605955</v>
      </c>
      <c r="H1441" s="5">
        <f t="shared" si="97"/>
        <v>0.37745298113317582</v>
      </c>
      <c r="I1441" s="5">
        <f t="shared" si="98"/>
        <v>0.44270738541894328</v>
      </c>
      <c r="J1441" s="20" t="s">
        <v>318</v>
      </c>
    </row>
    <row r="1442" spans="1:10" ht="36" x14ac:dyDescent="0.25">
      <c r="A1442" s="18" t="s">
        <v>176</v>
      </c>
      <c r="B1442" s="2" t="s">
        <v>177</v>
      </c>
      <c r="C1442" s="6" t="s">
        <v>175</v>
      </c>
      <c r="D1442" s="1">
        <v>2020</v>
      </c>
      <c r="E1442" s="17">
        <v>0</v>
      </c>
      <c r="F1442" s="17">
        <v>0</v>
      </c>
      <c r="G1442" s="5">
        <v>0</v>
      </c>
      <c r="H1442" s="5">
        <v>0</v>
      </c>
      <c r="I1442" s="5">
        <v>0</v>
      </c>
      <c r="J1442" s="20" t="s">
        <v>318</v>
      </c>
    </row>
    <row r="1443" spans="1:10" ht="36" x14ac:dyDescent="0.25">
      <c r="A1443" s="18" t="s">
        <v>176</v>
      </c>
      <c r="B1443" s="2" t="s">
        <v>177</v>
      </c>
      <c r="C1443" s="6" t="s">
        <v>59</v>
      </c>
      <c r="D1443" s="1">
        <v>2020</v>
      </c>
      <c r="E1443" s="17">
        <v>2137</v>
      </c>
      <c r="F1443" s="17">
        <v>5348</v>
      </c>
      <c r="G1443" s="5">
        <f t="shared" si="102"/>
        <v>0.600411368735976</v>
      </c>
      <c r="H1443" s="5">
        <f t="shared" si="97"/>
        <v>0.58728358579504947</v>
      </c>
      <c r="I1443" s="5">
        <f t="shared" si="98"/>
        <v>0.61353915167690254</v>
      </c>
      <c r="J1443" s="20" t="s">
        <v>318</v>
      </c>
    </row>
    <row r="1444" spans="1:10" ht="24" x14ac:dyDescent="0.25">
      <c r="A1444" s="18" t="s">
        <v>178</v>
      </c>
      <c r="B1444" s="2" t="s">
        <v>179</v>
      </c>
      <c r="C1444" s="2" t="s">
        <v>179</v>
      </c>
      <c r="D1444" s="1">
        <v>2020</v>
      </c>
      <c r="E1444" s="17">
        <v>293</v>
      </c>
      <c r="F1444" s="17">
        <v>935</v>
      </c>
      <c r="G1444" s="5">
        <f t="shared" si="102"/>
        <v>0.68663101604278076</v>
      </c>
      <c r="H1444" s="5">
        <f t="shared" si="97"/>
        <v>0.65689793057359247</v>
      </c>
      <c r="I1444" s="5">
        <f t="shared" si="98"/>
        <v>0.71636410151196905</v>
      </c>
      <c r="J1444" s="20" t="s">
        <v>318</v>
      </c>
    </row>
    <row r="1445" spans="1:10" ht="24" x14ac:dyDescent="0.25">
      <c r="A1445" s="18" t="s">
        <v>180</v>
      </c>
      <c r="B1445" s="2" t="s">
        <v>181</v>
      </c>
      <c r="C1445" s="2" t="s">
        <v>181</v>
      </c>
      <c r="D1445" s="1">
        <v>2020</v>
      </c>
      <c r="E1445" s="17">
        <v>36</v>
      </c>
      <c r="F1445" s="17">
        <v>1138</v>
      </c>
      <c r="G1445" s="5">
        <f>IF(F1445="","-",(E1445/F1445))</f>
        <v>3.163444639718805E-2</v>
      </c>
      <c r="H1445" s="5">
        <f t="shared" si="97"/>
        <v>2.1465294700297718E-2</v>
      </c>
      <c r="I1445" s="5">
        <f t="shared" si="98"/>
        <v>4.1803598094078381E-2</v>
      </c>
      <c r="J1445" s="20" t="s">
        <v>318</v>
      </c>
    </row>
    <row r="1446" spans="1:10" ht="24" x14ac:dyDescent="0.25">
      <c r="A1446" s="18" t="s">
        <v>182</v>
      </c>
      <c r="B1446" s="2" t="s">
        <v>183</v>
      </c>
      <c r="C1446" s="2" t="s">
        <v>183</v>
      </c>
      <c r="D1446" s="1">
        <v>2020</v>
      </c>
      <c r="E1446" s="17"/>
      <c r="F1446" s="17"/>
      <c r="G1446" s="5" t="str">
        <f t="shared" ref="G1446" si="103">IF(F1446="","-",1-(E1446/F1446))</f>
        <v>-</v>
      </c>
      <c r="H1446" s="5" t="str">
        <f t="shared" si="97"/>
        <v>-</v>
      </c>
      <c r="I1446" s="5" t="str">
        <f t="shared" si="98"/>
        <v>-</v>
      </c>
      <c r="J1446" s="20" t="s">
        <v>318</v>
      </c>
    </row>
    <row r="1447" spans="1:10" ht="24" x14ac:dyDescent="0.25">
      <c r="A1447" s="18" t="s">
        <v>182</v>
      </c>
      <c r="B1447" s="2" t="s">
        <v>183</v>
      </c>
      <c r="C1447" s="6" t="s">
        <v>184</v>
      </c>
      <c r="D1447" s="1">
        <v>2020</v>
      </c>
      <c r="E1447" s="17">
        <v>221</v>
      </c>
      <c r="F1447" s="17">
        <v>1316</v>
      </c>
      <c r="G1447" s="5">
        <f t="shared" ref="G1447:G1449" si="104">IF(F1447="","-",E1447/F1447)</f>
        <v>0.16793313069908813</v>
      </c>
      <c r="H1447" s="5">
        <f t="shared" si="97"/>
        <v>0.14773666232248178</v>
      </c>
      <c r="I1447" s="5">
        <f t="shared" si="98"/>
        <v>0.18812959907569449</v>
      </c>
      <c r="J1447" s="20" t="s">
        <v>318</v>
      </c>
    </row>
    <row r="1448" spans="1:10" ht="24" x14ac:dyDescent="0.25">
      <c r="A1448" s="18" t="s">
        <v>182</v>
      </c>
      <c r="B1448" s="2" t="s">
        <v>183</v>
      </c>
      <c r="C1448" s="6" t="s">
        <v>185</v>
      </c>
      <c r="D1448" s="1">
        <v>2020</v>
      </c>
      <c r="E1448" s="17">
        <v>121</v>
      </c>
      <c r="F1448" s="17">
        <v>1316</v>
      </c>
      <c r="G1448" s="5">
        <f t="shared" si="104"/>
        <v>9.1945288753799398E-2</v>
      </c>
      <c r="H1448" s="5">
        <f t="shared" si="97"/>
        <v>7.6333636272122959E-2</v>
      </c>
      <c r="I1448" s="5">
        <f t="shared" si="98"/>
        <v>0.10755694123547584</v>
      </c>
      <c r="J1448" s="20" t="s">
        <v>318</v>
      </c>
    </row>
    <row r="1449" spans="1:10" ht="24" x14ac:dyDescent="0.25">
      <c r="A1449" s="18" t="s">
        <v>182</v>
      </c>
      <c r="B1449" s="2" t="s">
        <v>183</v>
      </c>
      <c r="C1449" s="6" t="s">
        <v>186</v>
      </c>
      <c r="D1449" s="1">
        <v>2020</v>
      </c>
      <c r="E1449" s="17">
        <v>68</v>
      </c>
      <c r="F1449" s="17">
        <v>1316</v>
      </c>
      <c r="G1449" s="5">
        <f t="shared" si="104"/>
        <v>5.1671732522796353E-2</v>
      </c>
      <c r="H1449" s="5">
        <f t="shared" si="97"/>
        <v>3.971165522594057E-2</v>
      </c>
      <c r="I1449" s="5">
        <f t="shared" si="98"/>
        <v>6.3631809819652135E-2</v>
      </c>
      <c r="J1449" s="20" t="s">
        <v>318</v>
      </c>
    </row>
    <row r="1450" spans="1:10" ht="24" x14ac:dyDescent="0.25">
      <c r="A1450" s="18" t="s">
        <v>187</v>
      </c>
      <c r="B1450" s="10" t="s">
        <v>188</v>
      </c>
      <c r="C1450" s="10" t="s">
        <v>188</v>
      </c>
      <c r="D1450" s="1">
        <v>2020</v>
      </c>
      <c r="E1450" s="17"/>
      <c r="F1450" s="17"/>
      <c r="G1450" s="5" t="str">
        <f t="shared" ref="G1450" si="105">IF(F1450="","-",1-(E1450/F1450))</f>
        <v>-</v>
      </c>
      <c r="H1450" s="5" t="str">
        <f t="shared" si="97"/>
        <v>-</v>
      </c>
      <c r="I1450" s="5" t="str">
        <f t="shared" si="98"/>
        <v>-</v>
      </c>
      <c r="J1450" s="20" t="s">
        <v>318</v>
      </c>
    </row>
    <row r="1451" spans="1:10" ht="24" x14ac:dyDescent="0.25">
      <c r="A1451" s="18" t="s">
        <v>187</v>
      </c>
      <c r="B1451" s="10" t="s">
        <v>188</v>
      </c>
      <c r="C1451" s="6" t="s">
        <v>189</v>
      </c>
      <c r="D1451" s="1">
        <v>2020</v>
      </c>
      <c r="E1451" s="17">
        <v>266</v>
      </c>
      <c r="F1451" s="17">
        <v>4482</v>
      </c>
      <c r="G1451" s="5">
        <f>IF(F1451="","-",(E1451/F1451))</f>
        <v>5.9348505131637662E-2</v>
      </c>
      <c r="H1451" s="5">
        <f t="shared" si="97"/>
        <v>5.2431160514196426E-2</v>
      </c>
      <c r="I1451" s="5">
        <f t="shared" si="98"/>
        <v>6.6265849749078898E-2</v>
      </c>
      <c r="J1451" s="20" t="s">
        <v>318</v>
      </c>
    </row>
    <row r="1452" spans="1:10" ht="24" x14ac:dyDescent="0.25">
      <c r="A1452" s="18" t="s">
        <v>187</v>
      </c>
      <c r="B1452" s="10" t="s">
        <v>188</v>
      </c>
      <c r="C1452" s="6" t="s">
        <v>190</v>
      </c>
      <c r="D1452" s="1">
        <v>2020</v>
      </c>
      <c r="E1452" s="17">
        <v>124</v>
      </c>
      <c r="F1452" s="17">
        <v>4482</v>
      </c>
      <c r="G1452" s="5">
        <f t="shared" ref="G1452:G1511" si="106">IF(F1452="","-",E1452/F1452)</f>
        <v>2.7666220437304774E-2</v>
      </c>
      <c r="H1452" s="5">
        <f t="shared" si="97"/>
        <v>2.2864435017376266E-2</v>
      </c>
      <c r="I1452" s="5">
        <f t="shared" si="98"/>
        <v>3.2468005857233279E-2</v>
      </c>
      <c r="J1452" s="20" t="s">
        <v>318</v>
      </c>
    </row>
    <row r="1453" spans="1:10" ht="24" x14ac:dyDescent="0.25">
      <c r="A1453" s="18" t="s">
        <v>187</v>
      </c>
      <c r="B1453" s="10" t="s">
        <v>188</v>
      </c>
      <c r="C1453" s="6" t="s">
        <v>191</v>
      </c>
      <c r="D1453" s="1">
        <v>2020</v>
      </c>
      <c r="E1453" s="17">
        <v>0</v>
      </c>
      <c r="F1453" s="17">
        <v>0</v>
      </c>
      <c r="G1453" s="5">
        <v>0</v>
      </c>
      <c r="H1453" s="5">
        <v>0</v>
      </c>
      <c r="I1453" s="5">
        <v>0</v>
      </c>
      <c r="J1453" s="20" t="s">
        <v>318</v>
      </c>
    </row>
    <row r="1454" spans="1:10" ht="24" x14ac:dyDescent="0.25">
      <c r="A1454" s="18" t="s">
        <v>187</v>
      </c>
      <c r="B1454" s="10" t="s">
        <v>188</v>
      </c>
      <c r="C1454" s="6" t="s">
        <v>192</v>
      </c>
      <c r="D1454" s="1">
        <v>2020</v>
      </c>
      <c r="E1454" s="17">
        <v>0</v>
      </c>
      <c r="F1454" s="17">
        <v>0</v>
      </c>
      <c r="G1454" s="5">
        <v>0</v>
      </c>
      <c r="H1454" s="5">
        <v>0</v>
      </c>
      <c r="I1454" s="5">
        <v>0</v>
      </c>
      <c r="J1454" s="20" t="s">
        <v>318</v>
      </c>
    </row>
    <row r="1455" spans="1:10" ht="24" x14ac:dyDescent="0.25">
      <c r="A1455" s="18" t="s">
        <v>187</v>
      </c>
      <c r="B1455" s="10" t="s">
        <v>188</v>
      </c>
      <c r="C1455" s="6" t="s">
        <v>193</v>
      </c>
      <c r="D1455" s="1">
        <v>2020</v>
      </c>
      <c r="E1455" s="17">
        <v>266</v>
      </c>
      <c r="F1455" s="17">
        <v>4482</v>
      </c>
      <c r="G1455" s="5">
        <f t="shared" si="106"/>
        <v>5.9348505131637662E-2</v>
      </c>
      <c r="H1455" s="5">
        <f t="shared" ref="H1455:H1518" si="107">IFERROR(IF($G1455-1.96*SQRT($G1455*(1-$G1455)/$F1455)&lt;0,0,$G1455-1.96*SQRT($G1455*(1-$G1455)/$F1455)),"-")</f>
        <v>5.2431160514196426E-2</v>
      </c>
      <c r="I1455" s="5">
        <f t="shared" ref="I1455:I1518" si="108">IFERROR(IF($G1455+1.96*SQRT($G1455*(1-$G1455)/$F1455)&gt;1,1,$G1455+1.96*SQRT($G1455*(1-$G1455)/$F1455)),"-")</f>
        <v>6.6265849749078898E-2</v>
      </c>
      <c r="J1455" s="20" t="s">
        <v>318</v>
      </c>
    </row>
    <row r="1456" spans="1:10" ht="24" x14ac:dyDescent="0.25">
      <c r="A1456" s="18" t="s">
        <v>187</v>
      </c>
      <c r="B1456" s="10" t="s">
        <v>188</v>
      </c>
      <c r="C1456" s="6" t="s">
        <v>194</v>
      </c>
      <c r="D1456" s="1">
        <v>2020</v>
      </c>
      <c r="E1456" s="17">
        <v>124</v>
      </c>
      <c r="F1456" s="17">
        <v>4482</v>
      </c>
      <c r="G1456" s="5">
        <f t="shared" si="106"/>
        <v>2.7666220437304774E-2</v>
      </c>
      <c r="H1456" s="5">
        <f t="shared" si="107"/>
        <v>2.2864435017376266E-2</v>
      </c>
      <c r="I1456" s="5">
        <f t="shared" si="108"/>
        <v>3.2468005857233279E-2</v>
      </c>
      <c r="J1456" s="20" t="s">
        <v>318</v>
      </c>
    </row>
    <row r="1457" spans="1:10" ht="36" x14ac:dyDescent="0.25">
      <c r="A1457" s="18" t="s">
        <v>195</v>
      </c>
      <c r="B1457" s="2" t="s">
        <v>196</v>
      </c>
      <c r="C1457" s="2" t="s">
        <v>196</v>
      </c>
      <c r="D1457" s="1">
        <v>2020</v>
      </c>
      <c r="E1457" s="17"/>
      <c r="F1457" s="17"/>
      <c r="G1457" s="5" t="str">
        <f t="shared" si="106"/>
        <v>-</v>
      </c>
      <c r="H1457" s="5" t="str">
        <f t="shared" si="107"/>
        <v>-</v>
      </c>
      <c r="I1457" s="5" t="str">
        <f t="shared" si="108"/>
        <v>-</v>
      </c>
      <c r="J1457" s="20" t="s">
        <v>318</v>
      </c>
    </row>
    <row r="1458" spans="1:10" ht="36" x14ac:dyDescent="0.25">
      <c r="A1458" s="18" t="s">
        <v>195</v>
      </c>
      <c r="B1458" s="2" t="s">
        <v>196</v>
      </c>
      <c r="C1458" s="6" t="s">
        <v>197</v>
      </c>
      <c r="D1458" s="1">
        <v>2020</v>
      </c>
      <c r="E1458" s="17">
        <v>17293</v>
      </c>
      <c r="F1458" s="17">
        <v>21788</v>
      </c>
      <c r="G1458" s="5">
        <f t="shared" si="106"/>
        <v>0.79369377639067373</v>
      </c>
      <c r="H1458" s="5">
        <f t="shared" si="107"/>
        <v>0.78832061308478507</v>
      </c>
      <c r="I1458" s="5">
        <f t="shared" si="108"/>
        <v>0.79906693969656239</v>
      </c>
      <c r="J1458" s="20" t="s">
        <v>318</v>
      </c>
    </row>
    <row r="1459" spans="1:10" ht="36" x14ac:dyDescent="0.25">
      <c r="A1459" s="18" t="s">
        <v>195</v>
      </c>
      <c r="B1459" s="2" t="s">
        <v>196</v>
      </c>
      <c r="C1459" s="6" t="s">
        <v>198</v>
      </c>
      <c r="D1459" s="1">
        <v>2020</v>
      </c>
      <c r="E1459" s="17">
        <v>1798</v>
      </c>
      <c r="F1459" s="17">
        <v>2298</v>
      </c>
      <c r="G1459" s="5">
        <f t="shared" si="106"/>
        <v>0.78241949521322884</v>
      </c>
      <c r="H1459" s="5">
        <f t="shared" si="107"/>
        <v>0.76554965843339196</v>
      </c>
      <c r="I1459" s="5">
        <f t="shared" si="108"/>
        <v>0.79928933199306573</v>
      </c>
      <c r="J1459" s="20" t="s">
        <v>318</v>
      </c>
    </row>
    <row r="1460" spans="1:10" ht="36" x14ac:dyDescent="0.25">
      <c r="A1460" s="18" t="s">
        <v>195</v>
      </c>
      <c r="B1460" s="2" t="s">
        <v>196</v>
      </c>
      <c r="C1460" s="6" t="s">
        <v>64</v>
      </c>
      <c r="D1460" s="1">
        <v>2020</v>
      </c>
      <c r="E1460" s="17">
        <v>1</v>
      </c>
      <c r="F1460" s="17">
        <v>2</v>
      </c>
      <c r="G1460" s="5">
        <f t="shared" si="106"/>
        <v>0.5</v>
      </c>
      <c r="H1460" s="5">
        <f t="shared" si="107"/>
        <v>0</v>
      </c>
      <c r="I1460" s="5">
        <f t="shared" si="108"/>
        <v>1</v>
      </c>
      <c r="J1460" s="20" t="s">
        <v>318</v>
      </c>
    </row>
    <row r="1461" spans="1:10" ht="36" x14ac:dyDescent="0.25">
      <c r="A1461" s="18" t="s">
        <v>195</v>
      </c>
      <c r="B1461" s="2" t="s">
        <v>196</v>
      </c>
      <c r="C1461" s="6" t="s">
        <v>59</v>
      </c>
      <c r="D1461" s="1">
        <v>2020</v>
      </c>
      <c r="E1461" s="17">
        <v>19092</v>
      </c>
      <c r="F1461" s="17">
        <v>24088</v>
      </c>
      <c r="G1461" s="5">
        <f t="shared" si="106"/>
        <v>0.79259382265028233</v>
      </c>
      <c r="H1461" s="5">
        <f t="shared" si="107"/>
        <v>0.78747356417276204</v>
      </c>
      <c r="I1461" s="5">
        <f t="shared" si="108"/>
        <v>0.79771408112780262</v>
      </c>
      <c r="J1461" s="20" t="s">
        <v>318</v>
      </c>
    </row>
    <row r="1462" spans="1:10" x14ac:dyDescent="0.25">
      <c r="A1462" s="18" t="s">
        <v>327</v>
      </c>
      <c r="B1462" s="2" t="s">
        <v>328</v>
      </c>
      <c r="C1462" s="2" t="s">
        <v>328</v>
      </c>
      <c r="D1462" s="1">
        <v>2020</v>
      </c>
      <c r="E1462" s="17"/>
      <c r="F1462" s="17"/>
      <c r="G1462" s="5"/>
      <c r="H1462" s="5"/>
      <c r="I1462" s="5"/>
      <c r="J1462" s="20" t="s">
        <v>318</v>
      </c>
    </row>
    <row r="1463" spans="1:10" x14ac:dyDescent="0.25">
      <c r="A1463" s="18" t="s">
        <v>327</v>
      </c>
      <c r="B1463" s="2" t="s">
        <v>328</v>
      </c>
      <c r="C1463" s="6" t="s">
        <v>329</v>
      </c>
      <c r="D1463" s="1">
        <v>2020</v>
      </c>
      <c r="E1463" s="17">
        <v>4406</v>
      </c>
      <c r="F1463" s="17">
        <v>16263</v>
      </c>
      <c r="G1463" s="5">
        <f t="shared" ref="G1463:G1469" si="109">IF(F1463="","-",E1463/F1463)</f>
        <v>0.27092172415913424</v>
      </c>
      <c r="H1463" s="5">
        <f t="shared" ref="H1463:H1469" si="110">IFERROR(IF($G1463-1.96*SQRT($G1463*(1-$G1463)/$F1463)&lt;0,0,$G1463-1.96*SQRT($G1463*(1-$G1463)/$F1463)),"-")</f>
        <v>0.26409103166339193</v>
      </c>
      <c r="I1463" s="5">
        <f t="shared" ref="I1463:I1469" si="111">IFERROR(IF($G1463+1.96*SQRT($G1463*(1-$G1463)/$F1463)&gt;1,1,$G1463+1.96*SQRT($G1463*(1-$G1463)/$F1463)),"-")</f>
        <v>0.27775241665487654</v>
      </c>
      <c r="J1463" s="20" t="s">
        <v>318</v>
      </c>
    </row>
    <row r="1464" spans="1:10" x14ac:dyDescent="0.25">
      <c r="A1464" s="18" t="s">
        <v>327</v>
      </c>
      <c r="B1464" s="2" t="s">
        <v>328</v>
      </c>
      <c r="C1464" s="6" t="s">
        <v>330</v>
      </c>
      <c r="D1464" s="1">
        <v>2020</v>
      </c>
      <c r="E1464" s="17">
        <v>12763</v>
      </c>
      <c r="F1464" s="17">
        <v>31117</v>
      </c>
      <c r="G1464" s="5">
        <f t="shared" si="109"/>
        <v>0.41016164797377641</v>
      </c>
      <c r="H1464" s="5">
        <f t="shared" si="110"/>
        <v>0.40469650862624346</v>
      </c>
      <c r="I1464" s="5">
        <f t="shared" si="111"/>
        <v>0.41562678732130937</v>
      </c>
      <c r="J1464" s="20" t="s">
        <v>318</v>
      </c>
    </row>
    <row r="1465" spans="1:10" x14ac:dyDescent="0.25">
      <c r="A1465" s="18" t="s">
        <v>327</v>
      </c>
      <c r="B1465" s="2" t="s">
        <v>328</v>
      </c>
      <c r="C1465" s="6" t="s">
        <v>331</v>
      </c>
      <c r="D1465" s="1">
        <v>2020</v>
      </c>
      <c r="E1465" s="17">
        <v>17608</v>
      </c>
      <c r="F1465" s="17">
        <v>35839</v>
      </c>
      <c r="G1465" s="5">
        <f t="shared" si="109"/>
        <v>0.49130835123747874</v>
      </c>
      <c r="H1465" s="5">
        <f t="shared" si="110"/>
        <v>0.48613249140342063</v>
      </c>
      <c r="I1465" s="5">
        <f t="shared" si="111"/>
        <v>0.49648421107153684</v>
      </c>
      <c r="J1465" s="20" t="s">
        <v>318</v>
      </c>
    </row>
    <row r="1466" spans="1:10" x14ac:dyDescent="0.25">
      <c r="A1466" s="18" t="s">
        <v>327</v>
      </c>
      <c r="B1466" s="2" t="s">
        <v>328</v>
      </c>
      <c r="C1466" s="6" t="s">
        <v>332</v>
      </c>
      <c r="D1466" s="1">
        <v>2020</v>
      </c>
      <c r="E1466" s="17">
        <v>15864</v>
      </c>
      <c r="F1466" s="17">
        <v>35640</v>
      </c>
      <c r="G1466" s="5">
        <f t="shared" si="109"/>
        <v>0.44511784511784513</v>
      </c>
      <c r="H1466" s="5">
        <f t="shared" si="110"/>
        <v>0.43995813734316436</v>
      </c>
      <c r="I1466" s="5">
        <f t="shared" si="111"/>
        <v>0.45027755289252591</v>
      </c>
      <c r="J1466" s="20" t="s">
        <v>318</v>
      </c>
    </row>
    <row r="1467" spans="1:10" x14ac:dyDescent="0.25">
      <c r="A1467" s="18" t="s">
        <v>327</v>
      </c>
      <c r="B1467" s="2" t="s">
        <v>328</v>
      </c>
      <c r="C1467" s="6" t="s">
        <v>333</v>
      </c>
      <c r="D1467" s="1">
        <v>2020</v>
      </c>
      <c r="E1467" s="17">
        <v>11382</v>
      </c>
      <c r="F1467" s="17">
        <v>29232</v>
      </c>
      <c r="G1467" s="5">
        <f t="shared" si="109"/>
        <v>0.38936781609195403</v>
      </c>
      <c r="H1467" s="5">
        <f t="shared" si="110"/>
        <v>0.38377801084239338</v>
      </c>
      <c r="I1467" s="5">
        <f t="shared" si="111"/>
        <v>0.39495762134151469</v>
      </c>
      <c r="J1467" s="20" t="s">
        <v>318</v>
      </c>
    </row>
    <row r="1468" spans="1:10" x14ac:dyDescent="0.25">
      <c r="A1468" s="18" t="s">
        <v>327</v>
      </c>
      <c r="B1468" s="2" t="s">
        <v>328</v>
      </c>
      <c r="C1468" s="6" t="s">
        <v>334</v>
      </c>
      <c r="D1468" s="1">
        <v>2020</v>
      </c>
      <c r="E1468" s="17">
        <v>1222</v>
      </c>
      <c r="F1468" s="17">
        <v>4717</v>
      </c>
      <c r="G1468" s="5">
        <f t="shared" si="109"/>
        <v>0.25906296374814503</v>
      </c>
      <c r="H1468" s="5">
        <f t="shared" si="110"/>
        <v>0.24655989987034196</v>
      </c>
      <c r="I1468" s="5">
        <f t="shared" si="111"/>
        <v>0.27156602762594806</v>
      </c>
      <c r="J1468" s="20" t="s">
        <v>318</v>
      </c>
    </row>
    <row r="1469" spans="1:10" x14ac:dyDescent="0.25">
      <c r="A1469" s="18" t="s">
        <v>327</v>
      </c>
      <c r="B1469" s="2" t="s">
        <v>328</v>
      </c>
      <c r="C1469" s="6" t="s">
        <v>59</v>
      </c>
      <c r="D1469" s="1">
        <v>2020</v>
      </c>
      <c r="E1469" s="17">
        <v>63245</v>
      </c>
      <c r="F1469" s="17">
        <v>152808</v>
      </c>
      <c r="G1469" s="5">
        <f t="shared" si="109"/>
        <v>0.41388539867022667</v>
      </c>
      <c r="H1469" s="5">
        <f t="shared" si="110"/>
        <v>0.41141586843016531</v>
      </c>
      <c r="I1469" s="5">
        <f t="shared" si="111"/>
        <v>0.41635492891028802</v>
      </c>
      <c r="J1469" s="20" t="s">
        <v>318</v>
      </c>
    </row>
    <row r="1470" spans="1:10" ht="48" x14ac:dyDescent="0.25">
      <c r="A1470" s="18" t="s">
        <v>199</v>
      </c>
      <c r="B1470" s="2" t="s">
        <v>200</v>
      </c>
      <c r="C1470" s="2" t="s">
        <v>200</v>
      </c>
      <c r="D1470" s="1">
        <v>2020</v>
      </c>
      <c r="E1470" s="17"/>
      <c r="F1470" s="17"/>
      <c r="G1470" s="5" t="str">
        <f t="shared" si="106"/>
        <v>-</v>
      </c>
      <c r="H1470" s="5" t="str">
        <f t="shared" si="107"/>
        <v>-</v>
      </c>
      <c r="I1470" s="5" t="str">
        <f t="shared" si="108"/>
        <v>-</v>
      </c>
      <c r="J1470" s="20" t="s">
        <v>318</v>
      </c>
    </row>
    <row r="1471" spans="1:10" ht="48" x14ac:dyDescent="0.25">
      <c r="A1471" s="18" t="s">
        <v>199</v>
      </c>
      <c r="B1471" s="2" t="s">
        <v>200</v>
      </c>
      <c r="C1471" s="6" t="s">
        <v>201</v>
      </c>
      <c r="D1471" s="1">
        <v>2020</v>
      </c>
      <c r="E1471" s="17">
        <v>32</v>
      </c>
      <c r="F1471" s="17">
        <v>60</v>
      </c>
      <c r="G1471" s="5">
        <f t="shared" si="106"/>
        <v>0.53333333333333333</v>
      </c>
      <c r="H1471" s="5">
        <f t="shared" si="107"/>
        <v>0.40709734034430534</v>
      </c>
      <c r="I1471" s="5">
        <f t="shared" si="108"/>
        <v>0.65956932632236132</v>
      </c>
      <c r="J1471" s="20" t="s">
        <v>318</v>
      </c>
    </row>
    <row r="1472" spans="1:10" ht="48" x14ac:dyDescent="0.25">
      <c r="A1472" s="18" t="s">
        <v>199</v>
      </c>
      <c r="B1472" s="2" t="s">
        <v>200</v>
      </c>
      <c r="C1472" s="6" t="s">
        <v>202</v>
      </c>
      <c r="D1472" s="1">
        <v>2020</v>
      </c>
      <c r="E1472" s="17">
        <v>8</v>
      </c>
      <c r="F1472" s="17">
        <v>60</v>
      </c>
      <c r="G1472" s="5">
        <f t="shared" si="106"/>
        <v>0.13333333333333333</v>
      </c>
      <c r="H1472" s="5">
        <f t="shared" si="107"/>
        <v>4.7318003089027241E-2</v>
      </c>
      <c r="I1472" s="5">
        <f t="shared" si="108"/>
        <v>0.21934866357763944</v>
      </c>
      <c r="J1472" s="20" t="s">
        <v>318</v>
      </c>
    </row>
    <row r="1473" spans="1:10" ht="48" x14ac:dyDescent="0.25">
      <c r="A1473" s="18" t="s">
        <v>199</v>
      </c>
      <c r="B1473" s="2" t="s">
        <v>200</v>
      </c>
      <c r="C1473" s="6" t="s">
        <v>203</v>
      </c>
      <c r="D1473" s="1">
        <v>2020</v>
      </c>
      <c r="E1473" s="17">
        <v>1</v>
      </c>
      <c r="F1473" s="17">
        <v>6</v>
      </c>
      <c r="G1473" s="5">
        <f t="shared" si="106"/>
        <v>0.16666666666666666</v>
      </c>
      <c r="H1473" s="5">
        <f t="shared" si="107"/>
        <v>0</v>
      </c>
      <c r="I1473" s="5">
        <f t="shared" si="108"/>
        <v>0.4648711701972571</v>
      </c>
      <c r="J1473" s="20" t="s">
        <v>318</v>
      </c>
    </row>
    <row r="1474" spans="1:10" ht="48" x14ac:dyDescent="0.25">
      <c r="A1474" s="18" t="s">
        <v>199</v>
      </c>
      <c r="B1474" s="2" t="s">
        <v>200</v>
      </c>
      <c r="C1474" s="6" t="s">
        <v>204</v>
      </c>
      <c r="D1474" s="1">
        <v>2020</v>
      </c>
      <c r="E1474" s="17">
        <v>0</v>
      </c>
      <c r="F1474" s="17">
        <v>6</v>
      </c>
      <c r="G1474" s="5">
        <f t="shared" si="106"/>
        <v>0</v>
      </c>
      <c r="H1474" s="5">
        <f t="shared" si="107"/>
        <v>0</v>
      </c>
      <c r="I1474" s="5">
        <f t="shared" si="108"/>
        <v>0</v>
      </c>
      <c r="J1474" s="20" t="s">
        <v>318</v>
      </c>
    </row>
    <row r="1475" spans="1:10" ht="48" x14ac:dyDescent="0.25">
      <c r="A1475" s="18" t="s">
        <v>199</v>
      </c>
      <c r="B1475" s="2" t="s">
        <v>200</v>
      </c>
      <c r="C1475" s="6" t="s">
        <v>205</v>
      </c>
      <c r="D1475" s="1">
        <v>2020</v>
      </c>
      <c r="E1475" s="17">
        <v>162</v>
      </c>
      <c r="F1475" s="17">
        <v>271</v>
      </c>
      <c r="G1475" s="5">
        <f t="shared" si="106"/>
        <v>0.59778597785977861</v>
      </c>
      <c r="H1475" s="5">
        <f t="shared" si="107"/>
        <v>0.53940479482322345</v>
      </c>
      <c r="I1475" s="5">
        <f t="shared" si="108"/>
        <v>0.65616716089633376</v>
      </c>
      <c r="J1475" s="20" t="s">
        <v>318</v>
      </c>
    </row>
    <row r="1476" spans="1:10" ht="48" x14ac:dyDescent="0.25">
      <c r="A1476" s="18" t="s">
        <v>199</v>
      </c>
      <c r="B1476" s="2" t="s">
        <v>200</v>
      </c>
      <c r="C1476" s="6" t="s">
        <v>206</v>
      </c>
      <c r="D1476" s="1">
        <v>2020</v>
      </c>
      <c r="E1476" s="17">
        <v>32</v>
      </c>
      <c r="F1476" s="17">
        <v>271</v>
      </c>
      <c r="G1476" s="5">
        <f t="shared" si="106"/>
        <v>0.11808118081180811</v>
      </c>
      <c r="H1476" s="5">
        <f t="shared" si="107"/>
        <v>7.9659525222598893E-2</v>
      </c>
      <c r="I1476" s="5">
        <f t="shared" si="108"/>
        <v>0.15650283640101734</v>
      </c>
      <c r="J1476" s="20" t="s">
        <v>318</v>
      </c>
    </row>
    <row r="1477" spans="1:10" ht="48" x14ac:dyDescent="0.25">
      <c r="A1477" s="18" t="s">
        <v>199</v>
      </c>
      <c r="B1477" s="2" t="s">
        <v>200</v>
      </c>
      <c r="C1477" s="6" t="s">
        <v>207</v>
      </c>
      <c r="D1477" s="1">
        <v>2020</v>
      </c>
      <c r="E1477" s="17">
        <v>179</v>
      </c>
      <c r="F1477" s="17">
        <v>308</v>
      </c>
      <c r="G1477" s="5">
        <f t="shared" si="106"/>
        <v>0.58116883116883122</v>
      </c>
      <c r="H1477" s="5">
        <f t="shared" si="107"/>
        <v>0.52606886055329272</v>
      </c>
      <c r="I1477" s="5">
        <f t="shared" si="108"/>
        <v>0.63626880178436973</v>
      </c>
      <c r="J1477" s="20" t="s">
        <v>318</v>
      </c>
    </row>
    <row r="1478" spans="1:10" ht="48" x14ac:dyDescent="0.25">
      <c r="A1478" s="18" t="s">
        <v>199</v>
      </c>
      <c r="B1478" s="2" t="s">
        <v>200</v>
      </c>
      <c r="C1478" s="6" t="s">
        <v>208</v>
      </c>
      <c r="D1478" s="1">
        <v>2020</v>
      </c>
      <c r="E1478" s="17">
        <v>37</v>
      </c>
      <c r="F1478" s="17">
        <v>308</v>
      </c>
      <c r="G1478" s="5">
        <f t="shared" si="106"/>
        <v>0.12012987012987013</v>
      </c>
      <c r="H1478" s="5">
        <f t="shared" si="107"/>
        <v>8.3820768460839246E-2</v>
      </c>
      <c r="I1478" s="5">
        <f t="shared" si="108"/>
        <v>0.15643897179890101</v>
      </c>
      <c r="J1478" s="20" t="s">
        <v>318</v>
      </c>
    </row>
    <row r="1479" spans="1:10" ht="48" x14ac:dyDescent="0.25">
      <c r="A1479" s="18" t="s">
        <v>199</v>
      </c>
      <c r="B1479" s="2" t="s">
        <v>200</v>
      </c>
      <c r="C1479" s="6" t="s">
        <v>209</v>
      </c>
      <c r="D1479" s="1">
        <v>2020</v>
      </c>
      <c r="E1479" s="17">
        <v>190</v>
      </c>
      <c r="F1479" s="17">
        <v>459</v>
      </c>
      <c r="G1479" s="5">
        <f t="shared" si="106"/>
        <v>0.41394335511982572</v>
      </c>
      <c r="H1479" s="5">
        <f t="shared" si="107"/>
        <v>0.36888348002548554</v>
      </c>
      <c r="I1479" s="5">
        <f t="shared" si="108"/>
        <v>0.45900323021416589</v>
      </c>
      <c r="J1479" s="20" t="s">
        <v>318</v>
      </c>
    </row>
    <row r="1480" spans="1:10" ht="48" x14ac:dyDescent="0.25">
      <c r="A1480" s="18" t="s">
        <v>199</v>
      </c>
      <c r="B1480" s="2" t="s">
        <v>200</v>
      </c>
      <c r="C1480" s="6" t="s">
        <v>210</v>
      </c>
      <c r="D1480" s="1">
        <v>2020</v>
      </c>
      <c r="E1480" s="17">
        <v>50</v>
      </c>
      <c r="F1480" s="17">
        <v>459</v>
      </c>
      <c r="G1480" s="5">
        <f t="shared" si="106"/>
        <v>0.10893246187363835</v>
      </c>
      <c r="H1480" s="5">
        <f t="shared" si="107"/>
        <v>8.0429912987719343E-2</v>
      </c>
      <c r="I1480" s="5">
        <f t="shared" si="108"/>
        <v>0.13743501075955736</v>
      </c>
      <c r="J1480" s="20" t="s">
        <v>318</v>
      </c>
    </row>
    <row r="1481" spans="1:10" ht="48" x14ac:dyDescent="0.25">
      <c r="A1481" s="18" t="s">
        <v>199</v>
      </c>
      <c r="B1481" s="2" t="s">
        <v>200</v>
      </c>
      <c r="C1481" s="6" t="s">
        <v>211</v>
      </c>
      <c r="D1481" s="1">
        <v>2020</v>
      </c>
      <c r="E1481" s="17">
        <v>181</v>
      </c>
      <c r="F1481" s="17">
        <v>298</v>
      </c>
      <c r="G1481" s="5">
        <f t="shared" si="106"/>
        <v>0.60738255033557043</v>
      </c>
      <c r="H1481" s="5">
        <f t="shared" si="107"/>
        <v>0.55193735810226208</v>
      </c>
      <c r="I1481" s="5">
        <f t="shared" si="108"/>
        <v>0.66282774256887877</v>
      </c>
      <c r="J1481" s="20" t="s">
        <v>318</v>
      </c>
    </row>
    <row r="1482" spans="1:10" ht="48" x14ac:dyDescent="0.25">
      <c r="A1482" s="18" t="s">
        <v>199</v>
      </c>
      <c r="B1482" s="2" t="s">
        <v>200</v>
      </c>
      <c r="C1482" s="6" t="s">
        <v>212</v>
      </c>
      <c r="D1482" s="1">
        <v>2020</v>
      </c>
      <c r="E1482" s="17">
        <v>82</v>
      </c>
      <c r="F1482" s="17">
        <v>298</v>
      </c>
      <c r="G1482" s="5">
        <f t="shared" si="106"/>
        <v>0.27516778523489932</v>
      </c>
      <c r="H1482" s="5">
        <f t="shared" si="107"/>
        <v>0.22446107011551927</v>
      </c>
      <c r="I1482" s="5">
        <f t="shared" si="108"/>
        <v>0.32587450035427934</v>
      </c>
      <c r="J1482" s="20" t="s">
        <v>318</v>
      </c>
    </row>
    <row r="1483" spans="1:10" ht="48" x14ac:dyDescent="0.25">
      <c r="A1483" s="18" t="s">
        <v>199</v>
      </c>
      <c r="B1483" s="2" t="s">
        <v>200</v>
      </c>
      <c r="C1483" s="6" t="s">
        <v>213</v>
      </c>
      <c r="D1483" s="1">
        <v>2020</v>
      </c>
      <c r="E1483" s="17">
        <v>509</v>
      </c>
      <c r="F1483" s="17">
        <v>1164</v>
      </c>
      <c r="G1483" s="5">
        <f t="shared" si="106"/>
        <v>0.4372852233676976</v>
      </c>
      <c r="H1483" s="5">
        <f t="shared" si="107"/>
        <v>0.40878776406917788</v>
      </c>
      <c r="I1483" s="5">
        <f t="shared" si="108"/>
        <v>0.46578268266621731</v>
      </c>
      <c r="J1483" s="20" t="s">
        <v>318</v>
      </c>
    </row>
    <row r="1484" spans="1:10" ht="48" x14ac:dyDescent="0.25">
      <c r="A1484" s="18" t="s">
        <v>199</v>
      </c>
      <c r="B1484" s="2" t="s">
        <v>200</v>
      </c>
      <c r="C1484" s="6" t="s">
        <v>214</v>
      </c>
      <c r="D1484" s="1">
        <v>2020</v>
      </c>
      <c r="E1484" s="17">
        <v>104</v>
      </c>
      <c r="F1484" s="17">
        <v>1164</v>
      </c>
      <c r="G1484" s="5">
        <f t="shared" si="106"/>
        <v>8.9347079037800689E-2</v>
      </c>
      <c r="H1484" s="5">
        <f t="shared" si="107"/>
        <v>7.2960201688348048E-2</v>
      </c>
      <c r="I1484" s="5">
        <f t="shared" si="108"/>
        <v>0.10573395638725333</v>
      </c>
      <c r="J1484" s="20" t="s">
        <v>318</v>
      </c>
    </row>
    <row r="1485" spans="1:10" ht="48" x14ac:dyDescent="0.25">
      <c r="A1485" s="18" t="s">
        <v>199</v>
      </c>
      <c r="B1485" s="2" t="s">
        <v>200</v>
      </c>
      <c r="C1485" s="6" t="s">
        <v>215</v>
      </c>
      <c r="D1485" s="1">
        <v>2020</v>
      </c>
      <c r="E1485" s="17">
        <v>775</v>
      </c>
      <c r="F1485" s="17">
        <v>1741</v>
      </c>
      <c r="G1485" s="5">
        <f t="shared" si="106"/>
        <v>0.44514646754738657</v>
      </c>
      <c r="H1485" s="5">
        <f t="shared" si="107"/>
        <v>0.4218012820488598</v>
      </c>
      <c r="I1485" s="5">
        <f t="shared" si="108"/>
        <v>0.46849165304591334</v>
      </c>
      <c r="J1485" s="20" t="s">
        <v>318</v>
      </c>
    </row>
    <row r="1486" spans="1:10" ht="48" x14ac:dyDescent="0.25">
      <c r="A1486" s="18" t="s">
        <v>199</v>
      </c>
      <c r="B1486" s="2" t="s">
        <v>200</v>
      </c>
      <c r="C1486" s="6" t="s">
        <v>216</v>
      </c>
      <c r="D1486" s="1">
        <v>2020</v>
      </c>
      <c r="E1486" s="17">
        <v>211</v>
      </c>
      <c r="F1486" s="17">
        <v>1741</v>
      </c>
      <c r="G1486" s="5">
        <f t="shared" si="106"/>
        <v>0.12119471568064331</v>
      </c>
      <c r="H1486" s="5">
        <f t="shared" si="107"/>
        <v>0.10586462027225442</v>
      </c>
      <c r="I1486" s="5">
        <f t="shared" si="108"/>
        <v>0.13652481108903219</v>
      </c>
      <c r="J1486" s="20" t="s">
        <v>318</v>
      </c>
    </row>
    <row r="1487" spans="1:10" ht="48" x14ac:dyDescent="0.25">
      <c r="A1487" s="18" t="s">
        <v>199</v>
      </c>
      <c r="B1487" s="2" t="s">
        <v>200</v>
      </c>
      <c r="C1487" s="6" t="s">
        <v>217</v>
      </c>
      <c r="D1487" s="1">
        <v>2020</v>
      </c>
      <c r="E1487" s="17">
        <v>222</v>
      </c>
      <c r="F1487" s="17">
        <v>519</v>
      </c>
      <c r="G1487" s="5">
        <f t="shared" si="106"/>
        <v>0.4277456647398844</v>
      </c>
      <c r="H1487" s="5">
        <f t="shared" si="107"/>
        <v>0.38517996800995025</v>
      </c>
      <c r="I1487" s="5">
        <f t="shared" si="108"/>
        <v>0.47031136146981856</v>
      </c>
      <c r="J1487" s="20" t="s">
        <v>318</v>
      </c>
    </row>
    <row r="1488" spans="1:10" ht="48" x14ac:dyDescent="0.25">
      <c r="A1488" s="18" t="s">
        <v>199</v>
      </c>
      <c r="B1488" s="2" t="s">
        <v>200</v>
      </c>
      <c r="C1488" s="6" t="s">
        <v>218</v>
      </c>
      <c r="D1488" s="1">
        <v>2020</v>
      </c>
      <c r="E1488" s="17">
        <v>58</v>
      </c>
      <c r="F1488" s="17">
        <v>519</v>
      </c>
      <c r="G1488" s="5">
        <f t="shared" si="106"/>
        <v>0.11175337186897881</v>
      </c>
      <c r="H1488" s="5">
        <f t="shared" si="107"/>
        <v>8.4647118463194171E-2</v>
      </c>
      <c r="I1488" s="5">
        <f t="shared" si="108"/>
        <v>0.13885962527476345</v>
      </c>
      <c r="J1488" s="20" t="s">
        <v>318</v>
      </c>
    </row>
    <row r="1489" spans="1:10" ht="48" x14ac:dyDescent="0.25">
      <c r="A1489" s="18" t="s">
        <v>199</v>
      </c>
      <c r="B1489" s="2" t="s">
        <v>200</v>
      </c>
      <c r="C1489" s="6" t="s">
        <v>219</v>
      </c>
      <c r="D1489" s="1">
        <v>2020</v>
      </c>
      <c r="E1489" s="17">
        <v>182</v>
      </c>
      <c r="F1489" s="17">
        <v>304</v>
      </c>
      <c r="G1489" s="5">
        <f t="shared" si="106"/>
        <v>0.59868421052631582</v>
      </c>
      <c r="H1489" s="5">
        <f t="shared" si="107"/>
        <v>0.54358297903519159</v>
      </c>
      <c r="I1489" s="5">
        <f t="shared" si="108"/>
        <v>0.65378544201744004</v>
      </c>
      <c r="J1489" s="20" t="s">
        <v>318</v>
      </c>
    </row>
    <row r="1490" spans="1:10" ht="48" x14ac:dyDescent="0.25">
      <c r="A1490" s="18" t="s">
        <v>199</v>
      </c>
      <c r="B1490" s="2" t="s">
        <v>200</v>
      </c>
      <c r="C1490" s="6" t="s">
        <v>220</v>
      </c>
      <c r="D1490" s="1">
        <v>2020</v>
      </c>
      <c r="E1490" s="17">
        <v>82</v>
      </c>
      <c r="F1490" s="17">
        <v>304</v>
      </c>
      <c r="G1490" s="5">
        <f t="shared" si="106"/>
        <v>0.26973684210526316</v>
      </c>
      <c r="H1490" s="5">
        <f t="shared" si="107"/>
        <v>0.21984504938513624</v>
      </c>
      <c r="I1490" s="5">
        <f t="shared" si="108"/>
        <v>0.31962863482539006</v>
      </c>
      <c r="J1490" s="20" t="s">
        <v>318</v>
      </c>
    </row>
    <row r="1491" spans="1:10" ht="48" x14ac:dyDescent="0.25">
      <c r="A1491" s="18" t="s">
        <v>199</v>
      </c>
      <c r="B1491" s="2" t="s">
        <v>200</v>
      </c>
      <c r="C1491" s="6" t="s">
        <v>221</v>
      </c>
      <c r="D1491" s="1">
        <v>2020</v>
      </c>
      <c r="E1491" s="17">
        <v>671</v>
      </c>
      <c r="F1491" s="17">
        <v>1435</v>
      </c>
      <c r="G1491" s="5">
        <f t="shared" si="106"/>
        <v>0.46759581881533102</v>
      </c>
      <c r="H1491" s="5">
        <f t="shared" si="107"/>
        <v>0.44177998485676673</v>
      </c>
      <c r="I1491" s="5">
        <f t="shared" si="108"/>
        <v>0.49341165277389532</v>
      </c>
      <c r="J1491" s="20" t="s">
        <v>318</v>
      </c>
    </row>
    <row r="1492" spans="1:10" ht="48" x14ac:dyDescent="0.25">
      <c r="A1492" s="18" t="s">
        <v>199</v>
      </c>
      <c r="B1492" s="2" t="s">
        <v>200</v>
      </c>
      <c r="C1492" s="6" t="s">
        <v>222</v>
      </c>
      <c r="D1492" s="1">
        <v>2020</v>
      </c>
      <c r="E1492" s="17">
        <v>136</v>
      </c>
      <c r="F1492" s="17">
        <v>1435</v>
      </c>
      <c r="G1492" s="5">
        <f t="shared" si="106"/>
        <v>9.4773519163763073E-2</v>
      </c>
      <c r="H1492" s="5">
        <f t="shared" si="107"/>
        <v>7.9618647971205311E-2</v>
      </c>
      <c r="I1492" s="5">
        <f t="shared" si="108"/>
        <v>0.10992839035632083</v>
      </c>
      <c r="J1492" s="20" t="s">
        <v>318</v>
      </c>
    </row>
    <row r="1493" spans="1:10" ht="48" x14ac:dyDescent="0.25">
      <c r="A1493" s="18" t="s">
        <v>199</v>
      </c>
      <c r="B1493" s="2" t="s">
        <v>200</v>
      </c>
      <c r="C1493" s="6" t="s">
        <v>223</v>
      </c>
      <c r="D1493" s="1">
        <v>2020</v>
      </c>
      <c r="E1493" s="17">
        <v>954</v>
      </c>
      <c r="F1493" s="17">
        <v>2049</v>
      </c>
      <c r="G1493" s="5">
        <f t="shared" si="106"/>
        <v>0.46559297218155199</v>
      </c>
      <c r="H1493" s="5">
        <f t="shared" si="107"/>
        <v>0.44399443289640722</v>
      </c>
      <c r="I1493" s="5">
        <f t="shared" si="108"/>
        <v>0.48719151146669676</v>
      </c>
      <c r="J1493" s="20" t="s">
        <v>318</v>
      </c>
    </row>
    <row r="1494" spans="1:10" ht="48" x14ac:dyDescent="0.25">
      <c r="A1494" s="18" t="s">
        <v>199</v>
      </c>
      <c r="B1494" s="2" t="s">
        <v>200</v>
      </c>
      <c r="C1494" s="6" t="s">
        <v>224</v>
      </c>
      <c r="D1494" s="1">
        <v>2020</v>
      </c>
      <c r="E1494" s="17">
        <v>248</v>
      </c>
      <c r="F1494" s="17">
        <v>2049</v>
      </c>
      <c r="G1494" s="5">
        <f t="shared" si="106"/>
        <v>0.12103465104929234</v>
      </c>
      <c r="H1494" s="5">
        <f t="shared" si="107"/>
        <v>0.10691168774856977</v>
      </c>
      <c r="I1494" s="5">
        <f t="shared" si="108"/>
        <v>0.13515761435001492</v>
      </c>
      <c r="J1494" s="20" t="s">
        <v>318</v>
      </c>
    </row>
    <row r="1495" spans="1:10" ht="24" x14ac:dyDescent="0.25">
      <c r="A1495" s="18" t="s">
        <v>225</v>
      </c>
      <c r="B1495" s="2" t="s">
        <v>226</v>
      </c>
      <c r="C1495" s="2" t="s">
        <v>226</v>
      </c>
      <c r="D1495" s="1">
        <v>2020</v>
      </c>
      <c r="E1495" s="17"/>
      <c r="F1495" s="17"/>
      <c r="G1495" s="5" t="str">
        <f t="shared" si="106"/>
        <v>-</v>
      </c>
      <c r="H1495" s="5" t="str">
        <f t="shared" si="107"/>
        <v>-</v>
      </c>
      <c r="I1495" s="5" t="str">
        <f t="shared" si="108"/>
        <v>-</v>
      </c>
      <c r="J1495" s="20" t="s">
        <v>318</v>
      </c>
    </row>
    <row r="1496" spans="1:10" ht="24" x14ac:dyDescent="0.25">
      <c r="A1496" s="18" t="s">
        <v>225</v>
      </c>
      <c r="B1496" s="2" t="s">
        <v>226</v>
      </c>
      <c r="C1496" s="6" t="s">
        <v>227</v>
      </c>
      <c r="D1496" s="1">
        <v>2020</v>
      </c>
      <c r="E1496" s="17">
        <v>365</v>
      </c>
      <c r="F1496" s="17">
        <v>411</v>
      </c>
      <c r="G1496" s="5">
        <f t="shared" si="106"/>
        <v>0.88807785888077861</v>
      </c>
      <c r="H1496" s="5">
        <f t="shared" si="107"/>
        <v>0.85759759752287645</v>
      </c>
      <c r="I1496" s="5">
        <f t="shared" si="108"/>
        <v>0.91855812023868078</v>
      </c>
      <c r="J1496" s="20" t="s">
        <v>318</v>
      </c>
    </row>
    <row r="1497" spans="1:10" ht="24" x14ac:dyDescent="0.25">
      <c r="A1497" s="18" t="s">
        <v>225</v>
      </c>
      <c r="B1497" s="2" t="s">
        <v>226</v>
      </c>
      <c r="C1497" s="6" t="s">
        <v>228</v>
      </c>
      <c r="D1497" s="1">
        <v>2020</v>
      </c>
      <c r="E1497" s="17">
        <v>309</v>
      </c>
      <c r="F1497" s="17">
        <v>411</v>
      </c>
      <c r="G1497" s="5">
        <f t="shared" si="106"/>
        <v>0.75182481751824815</v>
      </c>
      <c r="H1497" s="5">
        <f t="shared" si="107"/>
        <v>0.71006364688565271</v>
      </c>
      <c r="I1497" s="5">
        <f t="shared" si="108"/>
        <v>0.79358598815084358</v>
      </c>
      <c r="J1497" s="20" t="s">
        <v>318</v>
      </c>
    </row>
    <row r="1498" spans="1:10" ht="60" x14ac:dyDescent="0.25">
      <c r="A1498" s="18" t="s">
        <v>229</v>
      </c>
      <c r="B1498" s="2" t="s">
        <v>230</v>
      </c>
      <c r="C1498" s="2" t="s">
        <v>230</v>
      </c>
      <c r="D1498" s="1">
        <v>2020</v>
      </c>
      <c r="E1498" s="17"/>
      <c r="F1498" s="17"/>
      <c r="G1498" s="5" t="str">
        <f t="shared" si="106"/>
        <v>-</v>
      </c>
      <c r="H1498" s="5" t="str">
        <f t="shared" si="107"/>
        <v>-</v>
      </c>
      <c r="I1498" s="5" t="str">
        <f t="shared" si="108"/>
        <v>-</v>
      </c>
      <c r="J1498" s="20" t="s">
        <v>318</v>
      </c>
    </row>
    <row r="1499" spans="1:10" ht="60" x14ac:dyDescent="0.25">
      <c r="A1499" s="18" t="s">
        <v>229</v>
      </c>
      <c r="B1499" s="2" t="s">
        <v>230</v>
      </c>
      <c r="C1499" s="7" t="s">
        <v>231</v>
      </c>
      <c r="D1499" s="1">
        <v>2020</v>
      </c>
      <c r="E1499" s="17">
        <v>114</v>
      </c>
      <c r="F1499" s="17">
        <v>230</v>
      </c>
      <c r="G1499" s="5">
        <f t="shared" si="106"/>
        <v>0.4956521739130435</v>
      </c>
      <c r="H1499" s="5">
        <f t="shared" si="107"/>
        <v>0.43103533063965055</v>
      </c>
      <c r="I1499" s="5">
        <f t="shared" si="108"/>
        <v>0.56026901718643651</v>
      </c>
      <c r="J1499" s="20" t="s">
        <v>318</v>
      </c>
    </row>
    <row r="1500" spans="1:10" ht="60" x14ac:dyDescent="0.25">
      <c r="A1500" s="18" t="s">
        <v>229</v>
      </c>
      <c r="B1500" s="2" t="s">
        <v>230</v>
      </c>
      <c r="C1500" s="6" t="s">
        <v>232</v>
      </c>
      <c r="D1500" s="1">
        <v>2020</v>
      </c>
      <c r="E1500" s="17">
        <v>250</v>
      </c>
      <c r="F1500" s="17">
        <v>462</v>
      </c>
      <c r="G1500" s="5">
        <f t="shared" si="106"/>
        <v>0.54112554112554112</v>
      </c>
      <c r="H1500" s="5">
        <f t="shared" si="107"/>
        <v>0.49568630280914805</v>
      </c>
      <c r="I1500" s="5">
        <f t="shared" si="108"/>
        <v>0.58656477944193419</v>
      </c>
      <c r="J1500" s="20" t="s">
        <v>318</v>
      </c>
    </row>
    <row r="1501" spans="1:10" ht="60" x14ac:dyDescent="0.25">
      <c r="A1501" s="18" t="s">
        <v>229</v>
      </c>
      <c r="B1501" s="2" t="s">
        <v>230</v>
      </c>
      <c r="C1501" s="6" t="s">
        <v>59</v>
      </c>
      <c r="D1501" s="1">
        <v>2020</v>
      </c>
      <c r="E1501" s="17">
        <v>364</v>
      </c>
      <c r="F1501" s="17">
        <v>692</v>
      </c>
      <c r="G1501" s="5">
        <f t="shared" si="106"/>
        <v>0.52601156069364163</v>
      </c>
      <c r="H1501" s="5">
        <f t="shared" si="107"/>
        <v>0.48880799692925436</v>
      </c>
      <c r="I1501" s="5">
        <f t="shared" si="108"/>
        <v>0.5632151244580289</v>
      </c>
      <c r="J1501" s="20" t="s">
        <v>318</v>
      </c>
    </row>
    <row r="1502" spans="1:10" ht="36" x14ac:dyDescent="0.25">
      <c r="A1502" s="18" t="s">
        <v>233</v>
      </c>
      <c r="B1502" s="8" t="s">
        <v>234</v>
      </c>
      <c r="C1502" s="8" t="s">
        <v>234</v>
      </c>
      <c r="D1502" s="1">
        <v>2020</v>
      </c>
      <c r="E1502" s="17"/>
      <c r="F1502" s="17"/>
      <c r="G1502" s="5" t="str">
        <f t="shared" si="106"/>
        <v>-</v>
      </c>
      <c r="H1502" s="5" t="str">
        <f t="shared" si="107"/>
        <v>-</v>
      </c>
      <c r="I1502" s="5" t="str">
        <f t="shared" si="108"/>
        <v>-</v>
      </c>
      <c r="J1502" s="20" t="s">
        <v>318</v>
      </c>
    </row>
    <row r="1503" spans="1:10" ht="36" x14ac:dyDescent="0.25">
      <c r="A1503" s="18" t="s">
        <v>233</v>
      </c>
      <c r="B1503" s="8" t="s">
        <v>234</v>
      </c>
      <c r="C1503" s="6" t="s">
        <v>235</v>
      </c>
      <c r="D1503" s="1">
        <v>2020</v>
      </c>
      <c r="E1503" s="17">
        <v>3686</v>
      </c>
      <c r="F1503" s="17">
        <v>7729</v>
      </c>
      <c r="G1503" s="5">
        <f t="shared" si="106"/>
        <v>0.47690516237546904</v>
      </c>
      <c r="H1503" s="5">
        <f t="shared" si="107"/>
        <v>0.46576989507892202</v>
      </c>
      <c r="I1503" s="5">
        <f t="shared" si="108"/>
        <v>0.48804042967201605</v>
      </c>
      <c r="J1503" s="20" t="s">
        <v>318</v>
      </c>
    </row>
    <row r="1504" spans="1:10" ht="36" x14ac:dyDescent="0.25">
      <c r="A1504" s="18" t="s">
        <v>233</v>
      </c>
      <c r="B1504" s="8" t="s">
        <v>234</v>
      </c>
      <c r="C1504" s="6" t="s">
        <v>236</v>
      </c>
      <c r="D1504" s="1">
        <v>2020</v>
      </c>
      <c r="E1504" s="17">
        <v>3806</v>
      </c>
      <c r="F1504" s="17">
        <v>5729</v>
      </c>
      <c r="G1504" s="5">
        <f t="shared" si="106"/>
        <v>0.66433932623494507</v>
      </c>
      <c r="H1504" s="5">
        <f t="shared" si="107"/>
        <v>0.65211114485193966</v>
      </c>
      <c r="I1504" s="5">
        <f t="shared" si="108"/>
        <v>0.67656750761795048</v>
      </c>
      <c r="J1504" s="20" t="s">
        <v>318</v>
      </c>
    </row>
    <row r="1505" spans="1:10" x14ac:dyDescent="0.25">
      <c r="A1505" s="19" t="s">
        <v>237</v>
      </c>
      <c r="B1505" s="11" t="s">
        <v>238</v>
      </c>
      <c r="C1505" s="11" t="s">
        <v>238</v>
      </c>
      <c r="D1505" s="1">
        <v>2020</v>
      </c>
      <c r="E1505" s="17"/>
      <c r="F1505" s="17"/>
      <c r="G1505" s="5" t="str">
        <f t="shared" si="106"/>
        <v>-</v>
      </c>
      <c r="H1505" s="5" t="str">
        <f t="shared" si="107"/>
        <v>-</v>
      </c>
      <c r="I1505" s="5" t="str">
        <f t="shared" si="108"/>
        <v>-</v>
      </c>
      <c r="J1505" s="20" t="s">
        <v>318</v>
      </c>
    </row>
    <row r="1506" spans="1:10" x14ac:dyDescent="0.25">
      <c r="A1506" s="19" t="s">
        <v>237</v>
      </c>
      <c r="B1506" s="11" t="s">
        <v>238</v>
      </c>
      <c r="C1506" s="12" t="s">
        <v>239</v>
      </c>
      <c r="D1506" s="1">
        <v>2020</v>
      </c>
      <c r="E1506" s="17">
        <v>38397</v>
      </c>
      <c r="F1506" s="17">
        <v>84879</v>
      </c>
      <c r="G1506" s="5">
        <f t="shared" si="106"/>
        <v>0.45237337857420562</v>
      </c>
      <c r="H1506" s="5">
        <f t="shared" si="107"/>
        <v>0.44902490604777073</v>
      </c>
      <c r="I1506" s="5">
        <f t="shared" si="108"/>
        <v>0.45572185110064051</v>
      </c>
      <c r="J1506" s="20" t="s">
        <v>318</v>
      </c>
    </row>
    <row r="1507" spans="1:10" x14ac:dyDescent="0.25">
      <c r="A1507" s="19" t="s">
        <v>237</v>
      </c>
      <c r="B1507" s="11" t="s">
        <v>238</v>
      </c>
      <c r="C1507" s="13" t="s">
        <v>240</v>
      </c>
      <c r="D1507" s="1">
        <v>2020</v>
      </c>
      <c r="E1507" s="17">
        <v>20630</v>
      </c>
      <c r="F1507" s="17">
        <v>49385</v>
      </c>
      <c r="G1507" s="5">
        <f t="shared" si="106"/>
        <v>0.41773817960919307</v>
      </c>
      <c r="H1507" s="5">
        <f t="shared" si="107"/>
        <v>0.41338837464917561</v>
      </c>
      <c r="I1507" s="5">
        <f t="shared" si="108"/>
        <v>0.42208798456921054</v>
      </c>
      <c r="J1507" s="20" t="s">
        <v>318</v>
      </c>
    </row>
    <row r="1508" spans="1:10" x14ac:dyDescent="0.25">
      <c r="A1508" s="19" t="s">
        <v>237</v>
      </c>
      <c r="B1508" s="11" t="s">
        <v>238</v>
      </c>
      <c r="C1508" s="13" t="s">
        <v>241</v>
      </c>
      <c r="D1508" s="1">
        <v>2020</v>
      </c>
      <c r="E1508" s="17">
        <v>2862</v>
      </c>
      <c r="F1508" s="17">
        <v>12105</v>
      </c>
      <c r="G1508" s="5">
        <f t="shared" si="106"/>
        <v>0.23643122676579925</v>
      </c>
      <c r="H1508" s="5">
        <f t="shared" si="107"/>
        <v>0.22886202343301049</v>
      </c>
      <c r="I1508" s="5">
        <f t="shared" si="108"/>
        <v>0.24400043009858802</v>
      </c>
      <c r="J1508" s="20" t="s">
        <v>318</v>
      </c>
    </row>
    <row r="1509" spans="1:10" x14ac:dyDescent="0.25">
      <c r="A1509" s="19" t="s">
        <v>237</v>
      </c>
      <c r="B1509" s="11" t="s">
        <v>238</v>
      </c>
      <c r="C1509" s="13" t="s">
        <v>59</v>
      </c>
      <c r="D1509" s="1">
        <v>2020</v>
      </c>
      <c r="E1509" s="17">
        <v>61889</v>
      </c>
      <c r="F1509" s="17">
        <v>146369</v>
      </c>
      <c r="G1509" s="5">
        <f t="shared" si="106"/>
        <v>0.42282860441760206</v>
      </c>
      <c r="H1509" s="5">
        <f t="shared" si="107"/>
        <v>0.42029775621128573</v>
      </c>
      <c r="I1509" s="5">
        <f t="shared" si="108"/>
        <v>0.42535945262391839</v>
      </c>
      <c r="J1509" s="20" t="s">
        <v>318</v>
      </c>
    </row>
    <row r="1510" spans="1:10" ht="24" x14ac:dyDescent="0.25">
      <c r="A1510" s="18" t="s">
        <v>49</v>
      </c>
      <c r="B1510" s="8" t="s">
        <v>50</v>
      </c>
      <c r="C1510" s="8" t="s">
        <v>50</v>
      </c>
      <c r="D1510" s="1">
        <v>2020</v>
      </c>
      <c r="E1510" s="1"/>
      <c r="F1510" s="1"/>
      <c r="G1510" s="5" t="str">
        <f t="shared" si="106"/>
        <v>-</v>
      </c>
      <c r="H1510" s="5" t="str">
        <f t="shared" si="107"/>
        <v>-</v>
      </c>
      <c r="I1510" s="5" t="str">
        <f t="shared" si="108"/>
        <v>-</v>
      </c>
      <c r="J1510" s="21" t="s">
        <v>335</v>
      </c>
    </row>
    <row r="1511" spans="1:10" ht="24" x14ac:dyDescent="0.25">
      <c r="A1511" s="18" t="s">
        <v>49</v>
      </c>
      <c r="B1511" s="8" t="s">
        <v>50</v>
      </c>
      <c r="C1511" s="6" t="s">
        <v>247</v>
      </c>
      <c r="D1511" s="1">
        <v>2020</v>
      </c>
      <c r="E1511" s="1">
        <v>35</v>
      </c>
      <c r="F1511" s="1">
        <v>57</v>
      </c>
      <c r="G1511" s="5">
        <f t="shared" si="106"/>
        <v>0.61403508771929827</v>
      </c>
      <c r="H1511" s="5">
        <f t="shared" si="107"/>
        <v>0.48765194504547227</v>
      </c>
      <c r="I1511" s="5">
        <f t="shared" si="108"/>
        <v>0.74041823039312427</v>
      </c>
      <c r="J1511" s="20" t="s">
        <v>335</v>
      </c>
    </row>
    <row r="1512" spans="1:10" ht="24" x14ac:dyDescent="0.25">
      <c r="A1512" s="18" t="s">
        <v>49</v>
      </c>
      <c r="B1512" s="8" t="s">
        <v>50</v>
      </c>
      <c r="C1512" s="6" t="s">
        <v>248</v>
      </c>
      <c r="D1512" s="1">
        <v>2020</v>
      </c>
      <c r="E1512" s="1">
        <v>0</v>
      </c>
      <c r="F1512" s="1">
        <v>0</v>
      </c>
      <c r="G1512" s="5">
        <v>0</v>
      </c>
      <c r="H1512" s="5">
        <v>0</v>
      </c>
      <c r="I1512" s="5">
        <v>0</v>
      </c>
      <c r="J1512" s="20" t="s">
        <v>335</v>
      </c>
    </row>
    <row r="1513" spans="1:10" ht="24" x14ac:dyDescent="0.25">
      <c r="A1513" s="18" t="s">
        <v>49</v>
      </c>
      <c r="B1513" s="8" t="s">
        <v>50</v>
      </c>
      <c r="C1513" s="6" t="s">
        <v>249</v>
      </c>
      <c r="D1513" s="1">
        <v>2020</v>
      </c>
      <c r="E1513" s="1">
        <v>25</v>
      </c>
      <c r="F1513" s="1">
        <v>32</v>
      </c>
      <c r="G1513" s="5">
        <f t="shared" ref="G1513:G1576" si="112">IF(F1513="","-",E1513/F1513)</f>
        <v>0.78125</v>
      </c>
      <c r="H1513" s="5">
        <f t="shared" si="107"/>
        <v>0.63801467816256008</v>
      </c>
      <c r="I1513" s="5">
        <f t="shared" si="108"/>
        <v>0.92448532183743992</v>
      </c>
      <c r="J1513" s="20" t="s">
        <v>335</v>
      </c>
    </row>
    <row r="1514" spans="1:10" ht="24" x14ac:dyDescent="0.25">
      <c r="A1514" s="18" t="s">
        <v>49</v>
      </c>
      <c r="B1514" s="8" t="s">
        <v>50</v>
      </c>
      <c r="C1514" s="6" t="s">
        <v>250</v>
      </c>
      <c r="D1514" s="1">
        <v>2020</v>
      </c>
      <c r="E1514" s="1">
        <v>0</v>
      </c>
      <c r="F1514" s="1">
        <v>0</v>
      </c>
      <c r="G1514" s="5">
        <v>0</v>
      </c>
      <c r="H1514" s="5">
        <v>0</v>
      </c>
      <c r="I1514" s="5">
        <v>0</v>
      </c>
      <c r="J1514" s="20" t="s">
        <v>335</v>
      </c>
    </row>
    <row r="1515" spans="1:10" ht="24" x14ac:dyDescent="0.25">
      <c r="A1515" s="18" t="s">
        <v>49</v>
      </c>
      <c r="B1515" s="8" t="s">
        <v>50</v>
      </c>
      <c r="C1515" s="6" t="s">
        <v>251</v>
      </c>
      <c r="D1515" s="1">
        <v>2020</v>
      </c>
      <c r="E1515" s="1">
        <v>0</v>
      </c>
      <c r="F1515" s="1">
        <v>0</v>
      </c>
      <c r="G1515" s="5">
        <v>0</v>
      </c>
      <c r="H1515" s="5">
        <v>0</v>
      </c>
      <c r="I1515" s="5">
        <v>0</v>
      </c>
      <c r="J1515" s="20" t="s">
        <v>335</v>
      </c>
    </row>
    <row r="1516" spans="1:10" ht="24" x14ac:dyDescent="0.25">
      <c r="A1516" s="18" t="s">
        <v>49</v>
      </c>
      <c r="B1516" s="8" t="s">
        <v>50</v>
      </c>
      <c r="C1516" s="6" t="s">
        <v>252</v>
      </c>
      <c r="D1516" s="1">
        <v>2020</v>
      </c>
      <c r="E1516" s="1">
        <v>0</v>
      </c>
      <c r="F1516" s="1">
        <v>0</v>
      </c>
      <c r="G1516" s="5">
        <v>0</v>
      </c>
      <c r="H1516" s="5">
        <v>0</v>
      </c>
      <c r="I1516" s="5">
        <v>0</v>
      </c>
      <c r="J1516" s="20" t="s">
        <v>335</v>
      </c>
    </row>
    <row r="1517" spans="1:10" ht="24" x14ac:dyDescent="0.25">
      <c r="A1517" s="18" t="s">
        <v>49</v>
      </c>
      <c r="B1517" s="8" t="s">
        <v>50</v>
      </c>
      <c r="C1517" s="6" t="s">
        <v>253</v>
      </c>
      <c r="D1517" s="1">
        <v>2020</v>
      </c>
      <c r="E1517" s="1">
        <v>60</v>
      </c>
      <c r="F1517" s="1">
        <v>89</v>
      </c>
      <c r="G1517" s="5">
        <f t="shared" si="112"/>
        <v>0.6741573033707865</v>
      </c>
      <c r="H1517" s="5">
        <f t="shared" si="107"/>
        <v>0.5767827036260329</v>
      </c>
      <c r="I1517" s="5">
        <f t="shared" si="108"/>
        <v>0.7715319031155401</v>
      </c>
      <c r="J1517" s="20" t="s">
        <v>335</v>
      </c>
    </row>
    <row r="1518" spans="1:10" ht="24" x14ac:dyDescent="0.25">
      <c r="A1518" s="18" t="s">
        <v>53</v>
      </c>
      <c r="B1518" s="2" t="s">
        <v>254</v>
      </c>
      <c r="C1518" s="2" t="s">
        <v>254</v>
      </c>
      <c r="D1518" s="1">
        <v>2020</v>
      </c>
      <c r="E1518" s="1"/>
      <c r="F1518" s="1"/>
      <c r="G1518" s="5" t="str">
        <f t="shared" si="112"/>
        <v>-</v>
      </c>
      <c r="H1518" s="5" t="str">
        <f t="shared" si="107"/>
        <v>-</v>
      </c>
      <c r="I1518" s="5" t="str">
        <f t="shared" si="108"/>
        <v>-</v>
      </c>
      <c r="J1518" s="20" t="s">
        <v>335</v>
      </c>
    </row>
    <row r="1519" spans="1:10" ht="24" x14ac:dyDescent="0.25">
      <c r="A1519" s="18" t="s">
        <v>53</v>
      </c>
      <c r="B1519" s="2" t="s">
        <v>254</v>
      </c>
      <c r="C1519" s="6" t="s">
        <v>247</v>
      </c>
      <c r="D1519" s="1">
        <v>2020</v>
      </c>
      <c r="E1519" s="1">
        <v>108</v>
      </c>
      <c r="F1519" s="1">
        <v>189</v>
      </c>
      <c r="G1519" s="5">
        <f t="shared" si="112"/>
        <v>0.5714285714285714</v>
      </c>
      <c r="H1519" s="5">
        <f t="shared" ref="H1519:H1582" si="113">IFERROR(IF($G1519-1.96*SQRT($G1519*(1-$G1519)/$F1519)&lt;0,0,$G1519-1.96*SQRT($G1519*(1-$G1519)/$F1519)),"-")</f>
        <v>0.50087520313351563</v>
      </c>
      <c r="I1519" s="5">
        <f t="shared" ref="I1519:I1582" si="114">IFERROR(IF($G1519+1.96*SQRT($G1519*(1-$G1519)/$F1519)&gt;1,1,$G1519+1.96*SQRT($G1519*(1-$G1519)/$F1519)),"-")</f>
        <v>0.64198193972362716</v>
      </c>
      <c r="J1519" s="20" t="s">
        <v>335</v>
      </c>
    </row>
    <row r="1520" spans="1:10" ht="24" x14ac:dyDescent="0.25">
      <c r="A1520" s="18" t="s">
        <v>53</v>
      </c>
      <c r="B1520" s="2" t="s">
        <v>254</v>
      </c>
      <c r="C1520" s="6" t="s">
        <v>248</v>
      </c>
      <c r="D1520" s="1">
        <v>2020</v>
      </c>
      <c r="E1520" s="1">
        <v>0</v>
      </c>
      <c r="F1520" s="1">
        <v>0</v>
      </c>
      <c r="G1520" s="5">
        <v>0</v>
      </c>
      <c r="H1520" s="5">
        <v>0</v>
      </c>
      <c r="I1520" s="5">
        <v>0</v>
      </c>
      <c r="J1520" s="20" t="s">
        <v>335</v>
      </c>
    </row>
    <row r="1521" spans="1:10" ht="24" x14ac:dyDescent="0.25">
      <c r="A1521" s="18" t="s">
        <v>53</v>
      </c>
      <c r="B1521" s="2" t="s">
        <v>254</v>
      </c>
      <c r="C1521" s="6" t="s">
        <v>249</v>
      </c>
      <c r="D1521" s="1">
        <v>2020</v>
      </c>
      <c r="E1521" s="1">
        <v>72</v>
      </c>
      <c r="F1521" s="1">
        <v>110</v>
      </c>
      <c r="G1521" s="5">
        <f t="shared" si="112"/>
        <v>0.65454545454545454</v>
      </c>
      <c r="H1521" s="5">
        <f t="shared" si="113"/>
        <v>0.56568161167617159</v>
      </c>
      <c r="I1521" s="5">
        <f t="shared" si="114"/>
        <v>0.74340929741473749</v>
      </c>
      <c r="J1521" s="20" t="s">
        <v>335</v>
      </c>
    </row>
    <row r="1522" spans="1:10" ht="24" x14ac:dyDescent="0.25">
      <c r="A1522" s="18" t="s">
        <v>53</v>
      </c>
      <c r="B1522" s="2" t="s">
        <v>254</v>
      </c>
      <c r="C1522" s="6" t="s">
        <v>250</v>
      </c>
      <c r="D1522" s="1">
        <v>2020</v>
      </c>
      <c r="E1522" s="1">
        <v>0</v>
      </c>
      <c r="F1522" s="1">
        <v>0</v>
      </c>
      <c r="G1522" s="5">
        <v>0</v>
      </c>
      <c r="H1522" s="5">
        <v>0</v>
      </c>
      <c r="I1522" s="5">
        <v>0</v>
      </c>
      <c r="J1522" s="20" t="s">
        <v>335</v>
      </c>
    </row>
    <row r="1523" spans="1:10" ht="24" x14ac:dyDescent="0.25">
      <c r="A1523" s="18" t="s">
        <v>53</v>
      </c>
      <c r="B1523" s="2" t="s">
        <v>254</v>
      </c>
      <c r="C1523" s="6" t="s">
        <v>251</v>
      </c>
      <c r="D1523" s="1">
        <v>2020</v>
      </c>
      <c r="E1523" s="1">
        <v>0</v>
      </c>
      <c r="F1523" s="1">
        <v>0</v>
      </c>
      <c r="G1523" s="5">
        <v>0</v>
      </c>
      <c r="H1523" s="5">
        <v>0</v>
      </c>
      <c r="I1523" s="5">
        <v>0</v>
      </c>
      <c r="J1523" s="20" t="s">
        <v>335</v>
      </c>
    </row>
    <row r="1524" spans="1:10" ht="24" x14ac:dyDescent="0.25">
      <c r="A1524" s="18" t="s">
        <v>53</v>
      </c>
      <c r="B1524" s="2" t="s">
        <v>254</v>
      </c>
      <c r="C1524" s="6" t="s">
        <v>252</v>
      </c>
      <c r="D1524" s="1">
        <v>2020</v>
      </c>
      <c r="E1524" s="1">
        <v>0</v>
      </c>
      <c r="F1524" s="1">
        <v>0</v>
      </c>
      <c r="G1524" s="5">
        <v>0</v>
      </c>
      <c r="H1524" s="5">
        <v>0</v>
      </c>
      <c r="I1524" s="5">
        <v>0</v>
      </c>
      <c r="J1524" s="20" t="s">
        <v>335</v>
      </c>
    </row>
    <row r="1525" spans="1:10" ht="24" x14ac:dyDescent="0.25">
      <c r="A1525" s="18" t="s">
        <v>53</v>
      </c>
      <c r="B1525" s="2" t="s">
        <v>254</v>
      </c>
      <c r="C1525" s="6" t="s">
        <v>253</v>
      </c>
      <c r="D1525" s="1">
        <v>2020</v>
      </c>
      <c r="E1525" s="1">
        <v>180</v>
      </c>
      <c r="F1525" s="1">
        <v>299</v>
      </c>
      <c r="G1525" s="5">
        <f t="shared" si="112"/>
        <v>0.60200668896321075</v>
      </c>
      <c r="H1525" s="5">
        <f t="shared" si="113"/>
        <v>0.54652380566521575</v>
      </c>
      <c r="I1525" s="5">
        <f t="shared" si="114"/>
        <v>0.65748957226120575</v>
      </c>
      <c r="J1525" s="20" t="s">
        <v>335</v>
      </c>
    </row>
    <row r="1526" spans="1:10" ht="24" x14ac:dyDescent="0.25">
      <c r="A1526" s="18" t="s">
        <v>60</v>
      </c>
      <c r="B1526" s="2" t="s">
        <v>61</v>
      </c>
      <c r="C1526" s="2" t="s">
        <v>61</v>
      </c>
      <c r="D1526" s="1">
        <v>2020</v>
      </c>
      <c r="E1526" s="1"/>
      <c r="F1526" s="1"/>
      <c r="G1526" s="5" t="str">
        <f t="shared" si="112"/>
        <v>-</v>
      </c>
      <c r="H1526" s="5" t="str">
        <f t="shared" si="113"/>
        <v>-</v>
      </c>
      <c r="I1526" s="5" t="str">
        <f t="shared" si="114"/>
        <v>-</v>
      </c>
      <c r="J1526" s="20" t="s">
        <v>335</v>
      </c>
    </row>
    <row r="1527" spans="1:10" ht="24" x14ac:dyDescent="0.25">
      <c r="A1527" s="18" t="s">
        <v>60</v>
      </c>
      <c r="B1527" s="2" t="s">
        <v>61</v>
      </c>
      <c r="C1527" s="6" t="s">
        <v>62</v>
      </c>
      <c r="D1527" s="1">
        <v>2020</v>
      </c>
      <c r="E1527" s="1">
        <v>0</v>
      </c>
      <c r="F1527" s="1">
        <v>0</v>
      </c>
      <c r="G1527" s="5">
        <v>0</v>
      </c>
      <c r="H1527" s="5">
        <v>0</v>
      </c>
      <c r="I1527" s="5">
        <v>0</v>
      </c>
      <c r="J1527" s="20" t="s">
        <v>335</v>
      </c>
    </row>
    <row r="1528" spans="1:10" ht="24" x14ac:dyDescent="0.25">
      <c r="A1528" s="18" t="s">
        <v>60</v>
      </c>
      <c r="B1528" s="2" t="s">
        <v>61</v>
      </c>
      <c r="C1528" s="6" t="s">
        <v>63</v>
      </c>
      <c r="D1528" s="1">
        <v>2020</v>
      </c>
      <c r="E1528" s="1">
        <v>0</v>
      </c>
      <c r="F1528" s="1">
        <v>0</v>
      </c>
      <c r="G1528" s="5">
        <v>0</v>
      </c>
      <c r="H1528" s="5">
        <v>0</v>
      </c>
      <c r="I1528" s="5">
        <v>0</v>
      </c>
      <c r="J1528" s="20" t="s">
        <v>335</v>
      </c>
    </row>
    <row r="1529" spans="1:10" ht="24" x14ac:dyDescent="0.25">
      <c r="A1529" s="18" t="s">
        <v>60</v>
      </c>
      <c r="B1529" s="2" t="s">
        <v>61</v>
      </c>
      <c r="C1529" s="6" t="s">
        <v>64</v>
      </c>
      <c r="D1529" s="1">
        <v>2020</v>
      </c>
      <c r="E1529" s="1">
        <v>0</v>
      </c>
      <c r="F1529" s="1">
        <v>1</v>
      </c>
      <c r="G1529" s="5">
        <f t="shared" si="112"/>
        <v>0</v>
      </c>
      <c r="H1529" s="5">
        <f t="shared" si="113"/>
        <v>0</v>
      </c>
      <c r="I1529" s="5">
        <f t="shared" si="114"/>
        <v>0</v>
      </c>
      <c r="J1529" s="20" t="s">
        <v>335</v>
      </c>
    </row>
    <row r="1530" spans="1:10" ht="24" x14ac:dyDescent="0.25">
      <c r="A1530" s="18" t="s">
        <v>60</v>
      </c>
      <c r="B1530" s="2" t="s">
        <v>61</v>
      </c>
      <c r="C1530" s="6" t="s">
        <v>59</v>
      </c>
      <c r="D1530" s="1">
        <v>2020</v>
      </c>
      <c r="E1530" s="1">
        <v>0</v>
      </c>
      <c r="F1530" s="1">
        <v>1</v>
      </c>
      <c r="G1530" s="5">
        <f t="shared" si="112"/>
        <v>0</v>
      </c>
      <c r="H1530" s="5">
        <f t="shared" si="113"/>
        <v>0</v>
      </c>
      <c r="I1530" s="5">
        <f t="shared" si="114"/>
        <v>0</v>
      </c>
      <c r="J1530" s="20" t="s">
        <v>335</v>
      </c>
    </row>
    <row r="1531" spans="1:10" ht="48" x14ac:dyDescent="0.25">
      <c r="A1531" s="18" t="s">
        <v>65</v>
      </c>
      <c r="B1531" s="2" t="s">
        <v>66</v>
      </c>
      <c r="C1531" s="2" t="s">
        <v>66</v>
      </c>
      <c r="D1531" s="1">
        <v>2020</v>
      </c>
      <c r="E1531" s="1">
        <v>0</v>
      </c>
      <c r="F1531" s="1">
        <v>4</v>
      </c>
      <c r="G1531" s="5">
        <f t="shared" si="112"/>
        <v>0</v>
      </c>
      <c r="H1531" s="5">
        <f t="shared" si="113"/>
        <v>0</v>
      </c>
      <c r="I1531" s="5">
        <f t="shared" si="114"/>
        <v>0</v>
      </c>
      <c r="J1531" s="20" t="s">
        <v>335</v>
      </c>
    </row>
    <row r="1532" spans="1:10" ht="36" x14ac:dyDescent="0.25">
      <c r="A1532" s="18" t="s">
        <v>67</v>
      </c>
      <c r="B1532" s="2" t="s">
        <v>68</v>
      </c>
      <c r="C1532" s="2" t="s">
        <v>68</v>
      </c>
      <c r="D1532" s="1">
        <v>2020</v>
      </c>
      <c r="E1532" s="1"/>
      <c r="F1532" s="1"/>
      <c r="G1532" s="5" t="str">
        <f t="shared" si="112"/>
        <v>-</v>
      </c>
      <c r="H1532" s="5" t="str">
        <f t="shared" si="113"/>
        <v>-</v>
      </c>
      <c r="I1532" s="5" t="str">
        <f t="shared" si="114"/>
        <v>-</v>
      </c>
      <c r="J1532" s="20" t="s">
        <v>335</v>
      </c>
    </row>
    <row r="1533" spans="1:10" ht="36" x14ac:dyDescent="0.25">
      <c r="A1533" s="18" t="s">
        <v>67</v>
      </c>
      <c r="B1533" s="2" t="s">
        <v>68</v>
      </c>
      <c r="C1533" s="6" t="s">
        <v>69</v>
      </c>
      <c r="D1533" s="1">
        <v>2020</v>
      </c>
      <c r="E1533" s="1">
        <v>21</v>
      </c>
      <c r="F1533" s="1">
        <v>29</v>
      </c>
      <c r="G1533" s="5">
        <f t="shared" si="112"/>
        <v>0.72413793103448276</v>
      </c>
      <c r="H1533" s="5">
        <f t="shared" si="113"/>
        <v>0.56146559049433686</v>
      </c>
      <c r="I1533" s="5">
        <f t="shared" si="114"/>
        <v>0.88681027157462866</v>
      </c>
      <c r="J1533" s="20" t="s">
        <v>335</v>
      </c>
    </row>
    <row r="1534" spans="1:10" ht="36" x14ac:dyDescent="0.25">
      <c r="A1534" s="18" t="s">
        <v>67</v>
      </c>
      <c r="B1534" s="2" t="s">
        <v>68</v>
      </c>
      <c r="C1534" s="6" t="s">
        <v>70</v>
      </c>
      <c r="D1534" s="1">
        <v>2020</v>
      </c>
      <c r="E1534" s="1">
        <v>24</v>
      </c>
      <c r="F1534" s="1">
        <v>29</v>
      </c>
      <c r="G1534" s="5">
        <f t="shared" si="112"/>
        <v>0.82758620689655171</v>
      </c>
      <c r="H1534" s="5">
        <f t="shared" si="113"/>
        <v>0.69010298616240118</v>
      </c>
      <c r="I1534" s="5">
        <f t="shared" si="114"/>
        <v>0.96506942763070225</v>
      </c>
      <c r="J1534" s="20" t="s">
        <v>335</v>
      </c>
    </row>
    <row r="1535" spans="1:10" ht="24" x14ac:dyDescent="0.25">
      <c r="A1535" s="18" t="s">
        <v>77</v>
      </c>
      <c r="B1535" s="2" t="s">
        <v>78</v>
      </c>
      <c r="C1535" s="2" t="s">
        <v>78</v>
      </c>
      <c r="D1535" s="1">
        <v>2020</v>
      </c>
      <c r="E1535" s="1">
        <v>203</v>
      </c>
      <c r="F1535" s="1">
        <v>306</v>
      </c>
      <c r="G1535" s="5">
        <f t="shared" si="112"/>
        <v>0.66339869281045749</v>
      </c>
      <c r="H1535" s="5">
        <f t="shared" si="113"/>
        <v>0.61045178971856584</v>
      </c>
      <c r="I1535" s="5">
        <f t="shared" si="114"/>
        <v>0.71634559590234914</v>
      </c>
      <c r="J1535" s="20" t="s">
        <v>335</v>
      </c>
    </row>
    <row r="1536" spans="1:10" ht="36" x14ac:dyDescent="0.25">
      <c r="A1536" s="18" t="s">
        <v>79</v>
      </c>
      <c r="B1536" s="2" t="s">
        <v>80</v>
      </c>
      <c r="C1536" s="2" t="s">
        <v>80</v>
      </c>
      <c r="D1536" s="1">
        <v>2020</v>
      </c>
      <c r="E1536" s="1">
        <v>0</v>
      </c>
      <c r="F1536" s="1">
        <v>0</v>
      </c>
      <c r="G1536" s="5">
        <v>0</v>
      </c>
      <c r="H1536" s="5">
        <v>0</v>
      </c>
      <c r="I1536" s="5">
        <v>0</v>
      </c>
      <c r="J1536" s="20" t="s">
        <v>335</v>
      </c>
    </row>
    <row r="1537" spans="1:10" ht="48" x14ac:dyDescent="0.25">
      <c r="A1537" s="18" t="s">
        <v>81</v>
      </c>
      <c r="B1537" s="2" t="s">
        <v>82</v>
      </c>
      <c r="C1537" s="2" t="s">
        <v>82</v>
      </c>
      <c r="D1537" s="1">
        <v>2020</v>
      </c>
      <c r="E1537" s="1"/>
      <c r="F1537" s="1"/>
      <c r="G1537" s="5" t="str">
        <f t="shared" si="112"/>
        <v>-</v>
      </c>
      <c r="H1537" s="5" t="str">
        <f t="shared" si="113"/>
        <v>-</v>
      </c>
      <c r="I1537" s="5" t="str">
        <f t="shared" si="114"/>
        <v>-</v>
      </c>
      <c r="J1537" s="20" t="s">
        <v>335</v>
      </c>
    </row>
    <row r="1538" spans="1:10" ht="48" x14ac:dyDescent="0.25">
      <c r="A1538" s="18" t="s">
        <v>81</v>
      </c>
      <c r="B1538" s="2" t="s">
        <v>82</v>
      </c>
      <c r="C1538" s="6" t="s">
        <v>83</v>
      </c>
      <c r="D1538" s="1">
        <v>2020</v>
      </c>
      <c r="E1538" s="1">
        <v>19</v>
      </c>
      <c r="F1538" s="1">
        <v>22</v>
      </c>
      <c r="G1538" s="5">
        <f t="shared" si="112"/>
        <v>0.86363636363636365</v>
      </c>
      <c r="H1538" s="5">
        <f t="shared" si="113"/>
        <v>0.72023295383939456</v>
      </c>
      <c r="I1538" s="5">
        <f t="shared" si="114"/>
        <v>1</v>
      </c>
      <c r="J1538" s="20" t="s">
        <v>335</v>
      </c>
    </row>
    <row r="1539" spans="1:10" ht="48" x14ac:dyDescent="0.25">
      <c r="A1539" s="18" t="s">
        <v>81</v>
      </c>
      <c r="B1539" s="2" t="s">
        <v>82</v>
      </c>
      <c r="C1539" s="6" t="s">
        <v>84</v>
      </c>
      <c r="D1539" s="1">
        <v>2020</v>
      </c>
      <c r="E1539" s="1">
        <v>18</v>
      </c>
      <c r="F1539" s="1">
        <v>19</v>
      </c>
      <c r="G1539" s="5">
        <f t="shared" si="112"/>
        <v>0.94736842105263153</v>
      </c>
      <c r="H1539" s="5">
        <f t="shared" si="113"/>
        <v>0.84696189934222266</v>
      </c>
      <c r="I1539" s="5">
        <f t="shared" si="114"/>
        <v>1</v>
      </c>
      <c r="J1539" s="20" t="s">
        <v>335</v>
      </c>
    </row>
    <row r="1540" spans="1:10" ht="48" x14ac:dyDescent="0.25">
      <c r="A1540" s="18" t="s">
        <v>81</v>
      </c>
      <c r="B1540" s="2" t="s">
        <v>82</v>
      </c>
      <c r="C1540" s="6" t="s">
        <v>85</v>
      </c>
      <c r="D1540" s="1">
        <v>2020</v>
      </c>
      <c r="E1540" s="1">
        <v>12</v>
      </c>
      <c r="F1540" s="1">
        <v>14</v>
      </c>
      <c r="G1540" s="5">
        <f t="shared" si="112"/>
        <v>0.8571428571428571</v>
      </c>
      <c r="H1540" s="5">
        <f t="shared" si="113"/>
        <v>0.6738398293446235</v>
      </c>
      <c r="I1540" s="5">
        <f t="shared" si="114"/>
        <v>1</v>
      </c>
      <c r="J1540" s="20" t="s">
        <v>335</v>
      </c>
    </row>
    <row r="1541" spans="1:10" ht="48" x14ac:dyDescent="0.25">
      <c r="A1541" s="18" t="s">
        <v>81</v>
      </c>
      <c r="B1541" s="2" t="s">
        <v>82</v>
      </c>
      <c r="C1541" s="6" t="s">
        <v>86</v>
      </c>
      <c r="D1541" s="1">
        <v>2020</v>
      </c>
      <c r="E1541" s="1">
        <v>10</v>
      </c>
      <c r="F1541" s="1">
        <v>12</v>
      </c>
      <c r="G1541" s="5">
        <f t="shared" si="112"/>
        <v>0.83333333333333337</v>
      </c>
      <c r="H1541" s="5">
        <f t="shared" si="113"/>
        <v>0.62247090670648508</v>
      </c>
      <c r="I1541" s="5">
        <f t="shared" si="114"/>
        <v>1</v>
      </c>
      <c r="J1541" s="20" t="s">
        <v>335</v>
      </c>
    </row>
    <row r="1542" spans="1:10" ht="48" x14ac:dyDescent="0.25">
      <c r="A1542" s="18" t="s">
        <v>81</v>
      </c>
      <c r="B1542" s="2" t="s">
        <v>82</v>
      </c>
      <c r="C1542" s="6" t="s">
        <v>87</v>
      </c>
      <c r="D1542" s="1">
        <v>2020</v>
      </c>
      <c r="E1542" s="1">
        <v>31</v>
      </c>
      <c r="F1542" s="1">
        <v>36</v>
      </c>
      <c r="G1542" s="5">
        <f t="shared" si="112"/>
        <v>0.86111111111111116</v>
      </c>
      <c r="H1542" s="5">
        <f t="shared" si="113"/>
        <v>0.74813979994417634</v>
      </c>
      <c r="I1542" s="5">
        <f t="shared" si="114"/>
        <v>0.97408242227804598</v>
      </c>
      <c r="J1542" s="20" t="s">
        <v>335</v>
      </c>
    </row>
    <row r="1543" spans="1:10" ht="48" x14ac:dyDescent="0.25">
      <c r="A1543" s="18" t="s">
        <v>81</v>
      </c>
      <c r="B1543" s="2" t="s">
        <v>82</v>
      </c>
      <c r="C1543" s="6" t="s">
        <v>88</v>
      </c>
      <c r="D1543" s="1">
        <v>2020</v>
      </c>
      <c r="E1543" s="1">
        <v>28</v>
      </c>
      <c r="F1543" s="1">
        <v>31</v>
      </c>
      <c r="G1543" s="5">
        <f t="shared" si="112"/>
        <v>0.90322580645161288</v>
      </c>
      <c r="H1543" s="5">
        <f t="shared" si="113"/>
        <v>0.79914918788154321</v>
      </c>
      <c r="I1543" s="5">
        <f t="shared" si="114"/>
        <v>1</v>
      </c>
      <c r="J1543" s="20" t="s">
        <v>335</v>
      </c>
    </row>
    <row r="1544" spans="1:10" ht="24" x14ac:dyDescent="0.25">
      <c r="A1544" s="18" t="s">
        <v>89</v>
      </c>
      <c r="B1544" s="2" t="s">
        <v>255</v>
      </c>
      <c r="C1544" s="2" t="s">
        <v>255</v>
      </c>
      <c r="D1544" s="1">
        <v>2020</v>
      </c>
      <c r="E1544" s="1"/>
      <c r="F1544" s="1"/>
      <c r="G1544" s="5" t="str">
        <f t="shared" si="112"/>
        <v>-</v>
      </c>
      <c r="H1544" s="5" t="str">
        <f t="shared" si="113"/>
        <v>-</v>
      </c>
      <c r="I1544" s="5" t="str">
        <f t="shared" si="114"/>
        <v>-</v>
      </c>
      <c r="J1544" s="20" t="s">
        <v>335</v>
      </c>
    </row>
    <row r="1545" spans="1:10" ht="24" x14ac:dyDescent="0.25">
      <c r="A1545" s="18" t="s">
        <v>89</v>
      </c>
      <c r="B1545" s="2" t="s">
        <v>255</v>
      </c>
      <c r="C1545" s="6" t="s">
        <v>91</v>
      </c>
      <c r="D1545" s="1">
        <v>2020</v>
      </c>
      <c r="E1545" s="1">
        <v>0</v>
      </c>
      <c r="F1545" s="1">
        <v>0</v>
      </c>
      <c r="G1545" s="5">
        <v>0</v>
      </c>
      <c r="H1545" s="5">
        <v>0</v>
      </c>
      <c r="I1545" s="5">
        <v>0</v>
      </c>
      <c r="J1545" s="20" t="s">
        <v>335</v>
      </c>
    </row>
    <row r="1546" spans="1:10" ht="24" x14ac:dyDescent="0.25">
      <c r="A1546" s="18" t="s">
        <v>89</v>
      </c>
      <c r="B1546" s="2" t="s">
        <v>255</v>
      </c>
      <c r="C1546" s="6" t="s">
        <v>256</v>
      </c>
      <c r="D1546" s="1">
        <v>2020</v>
      </c>
      <c r="E1546" s="1">
        <v>0</v>
      </c>
      <c r="F1546" s="1">
        <v>0</v>
      </c>
      <c r="G1546" s="5">
        <v>0</v>
      </c>
      <c r="H1546" s="5">
        <v>0</v>
      </c>
      <c r="I1546" s="5">
        <v>0</v>
      </c>
      <c r="J1546" s="20" t="s">
        <v>335</v>
      </c>
    </row>
    <row r="1547" spans="1:10" ht="24" x14ac:dyDescent="0.25">
      <c r="A1547" s="18" t="s">
        <v>89</v>
      </c>
      <c r="B1547" s="2" t="s">
        <v>255</v>
      </c>
      <c r="C1547" s="6" t="s">
        <v>257</v>
      </c>
      <c r="D1547" s="1">
        <v>2020</v>
      </c>
      <c r="E1547" s="1">
        <v>0</v>
      </c>
      <c r="F1547" s="1">
        <v>0</v>
      </c>
      <c r="G1547" s="5">
        <v>0</v>
      </c>
      <c r="H1547" s="5">
        <v>0</v>
      </c>
      <c r="I1547" s="5">
        <v>0</v>
      </c>
      <c r="J1547" s="20" t="s">
        <v>335</v>
      </c>
    </row>
    <row r="1548" spans="1:10" ht="24" x14ac:dyDescent="0.25">
      <c r="A1548" s="18" t="s">
        <v>89</v>
      </c>
      <c r="B1548" s="2" t="s">
        <v>255</v>
      </c>
      <c r="C1548" s="6" t="s">
        <v>94</v>
      </c>
      <c r="D1548" s="1">
        <v>2020</v>
      </c>
      <c r="E1548" s="1">
        <v>0</v>
      </c>
      <c r="F1548" s="1">
        <v>0</v>
      </c>
      <c r="G1548" s="5">
        <v>0</v>
      </c>
      <c r="H1548" s="5">
        <v>0</v>
      </c>
      <c r="I1548" s="5">
        <v>0</v>
      </c>
      <c r="J1548" s="20" t="s">
        <v>335</v>
      </c>
    </row>
    <row r="1549" spans="1:10" ht="24" x14ac:dyDescent="0.25">
      <c r="A1549" s="18" t="s">
        <v>89</v>
      </c>
      <c r="B1549" s="2" t="s">
        <v>255</v>
      </c>
      <c r="C1549" s="6" t="s">
        <v>95</v>
      </c>
      <c r="D1549" s="1">
        <v>2020</v>
      </c>
      <c r="E1549" s="1">
        <v>1</v>
      </c>
      <c r="F1549" s="1">
        <v>3</v>
      </c>
      <c r="G1549" s="5">
        <f t="shared" si="112"/>
        <v>0.33333333333333331</v>
      </c>
      <c r="H1549" s="5">
        <f t="shared" si="113"/>
        <v>0</v>
      </c>
      <c r="I1549" s="5">
        <f t="shared" si="114"/>
        <v>0.86677776620611424</v>
      </c>
      <c r="J1549" s="20" t="s">
        <v>335</v>
      </c>
    </row>
    <row r="1550" spans="1:10" ht="24" x14ac:dyDescent="0.25">
      <c r="A1550" s="18" t="s">
        <v>89</v>
      </c>
      <c r="B1550" s="2" t="s">
        <v>255</v>
      </c>
      <c r="C1550" s="6" t="s">
        <v>258</v>
      </c>
      <c r="D1550" s="1">
        <v>2020</v>
      </c>
      <c r="E1550" s="1">
        <v>0</v>
      </c>
      <c r="F1550" s="1">
        <v>3</v>
      </c>
      <c r="G1550" s="5">
        <f t="shared" si="112"/>
        <v>0</v>
      </c>
      <c r="H1550" s="5">
        <f t="shared" si="113"/>
        <v>0</v>
      </c>
      <c r="I1550" s="5">
        <f t="shared" si="114"/>
        <v>0</v>
      </c>
      <c r="J1550" s="20" t="s">
        <v>335</v>
      </c>
    </row>
    <row r="1551" spans="1:10" ht="24" x14ac:dyDescent="0.25">
      <c r="A1551" s="18" t="s">
        <v>89</v>
      </c>
      <c r="B1551" s="2" t="s">
        <v>255</v>
      </c>
      <c r="C1551" s="6" t="s">
        <v>259</v>
      </c>
      <c r="D1551" s="1">
        <v>2020</v>
      </c>
      <c r="E1551" s="1">
        <v>0</v>
      </c>
      <c r="F1551" s="1">
        <v>3</v>
      </c>
      <c r="G1551" s="5">
        <f t="shared" si="112"/>
        <v>0</v>
      </c>
      <c r="H1551" s="5">
        <f t="shared" si="113"/>
        <v>0</v>
      </c>
      <c r="I1551" s="5">
        <f t="shared" si="114"/>
        <v>0</v>
      </c>
      <c r="J1551" s="20" t="s">
        <v>335</v>
      </c>
    </row>
    <row r="1552" spans="1:10" ht="24" x14ac:dyDescent="0.25">
      <c r="A1552" s="18" t="s">
        <v>89</v>
      </c>
      <c r="B1552" s="2" t="s">
        <v>255</v>
      </c>
      <c r="C1552" s="6" t="s">
        <v>98</v>
      </c>
      <c r="D1552" s="1">
        <v>2020</v>
      </c>
      <c r="E1552" s="1">
        <v>0</v>
      </c>
      <c r="F1552" s="1">
        <v>3</v>
      </c>
      <c r="G1552" s="5">
        <f t="shared" si="112"/>
        <v>0</v>
      </c>
      <c r="H1552" s="5">
        <f t="shared" si="113"/>
        <v>0</v>
      </c>
      <c r="I1552" s="5">
        <f t="shared" si="114"/>
        <v>0</v>
      </c>
      <c r="J1552" s="20" t="s">
        <v>335</v>
      </c>
    </row>
    <row r="1553" spans="1:10" ht="24" x14ac:dyDescent="0.25">
      <c r="A1553" s="18" t="s">
        <v>89</v>
      </c>
      <c r="B1553" s="2" t="s">
        <v>255</v>
      </c>
      <c r="C1553" s="6" t="s">
        <v>99</v>
      </c>
      <c r="D1553" s="1">
        <v>2020</v>
      </c>
      <c r="E1553" s="1">
        <v>1</v>
      </c>
      <c r="F1553" s="1">
        <v>3</v>
      </c>
      <c r="G1553" s="5">
        <f t="shared" si="112"/>
        <v>0.33333333333333331</v>
      </c>
      <c r="H1553" s="5">
        <f t="shared" si="113"/>
        <v>0</v>
      </c>
      <c r="I1553" s="5">
        <f t="shared" si="114"/>
        <v>0.86677776620611424</v>
      </c>
      <c r="J1553" s="20" t="s">
        <v>335</v>
      </c>
    </row>
    <row r="1554" spans="1:10" ht="24" x14ac:dyDescent="0.25">
      <c r="A1554" s="18" t="s">
        <v>89</v>
      </c>
      <c r="B1554" s="2" t="s">
        <v>255</v>
      </c>
      <c r="C1554" s="6" t="s">
        <v>260</v>
      </c>
      <c r="D1554" s="1">
        <v>2020</v>
      </c>
      <c r="E1554" s="1">
        <v>0</v>
      </c>
      <c r="F1554" s="1">
        <v>3</v>
      </c>
      <c r="G1554" s="5">
        <f t="shared" si="112"/>
        <v>0</v>
      </c>
      <c r="H1554" s="5">
        <f t="shared" si="113"/>
        <v>0</v>
      </c>
      <c r="I1554" s="5">
        <f t="shared" si="114"/>
        <v>0</v>
      </c>
      <c r="J1554" s="20" t="s">
        <v>335</v>
      </c>
    </row>
    <row r="1555" spans="1:10" ht="24" x14ac:dyDescent="0.25">
      <c r="A1555" s="18" t="s">
        <v>89</v>
      </c>
      <c r="B1555" s="2" t="s">
        <v>255</v>
      </c>
      <c r="C1555" s="6" t="s">
        <v>261</v>
      </c>
      <c r="D1555" s="1">
        <v>2020</v>
      </c>
      <c r="E1555" s="1">
        <v>0</v>
      </c>
      <c r="F1555" s="1">
        <v>3</v>
      </c>
      <c r="G1555" s="5">
        <f t="shared" si="112"/>
        <v>0</v>
      </c>
      <c r="H1555" s="5">
        <f t="shared" si="113"/>
        <v>0</v>
      </c>
      <c r="I1555" s="5">
        <f t="shared" si="114"/>
        <v>0</v>
      </c>
      <c r="J1555" s="20" t="s">
        <v>335</v>
      </c>
    </row>
    <row r="1556" spans="1:10" ht="24" x14ac:dyDescent="0.25">
      <c r="A1556" s="18" t="s">
        <v>89</v>
      </c>
      <c r="B1556" s="2" t="s">
        <v>255</v>
      </c>
      <c r="C1556" s="6" t="s">
        <v>102</v>
      </c>
      <c r="D1556" s="1">
        <v>2020</v>
      </c>
      <c r="E1556" s="1">
        <v>0</v>
      </c>
      <c r="F1556" s="1">
        <v>3</v>
      </c>
      <c r="G1556" s="5">
        <f t="shared" si="112"/>
        <v>0</v>
      </c>
      <c r="H1556" s="5">
        <f t="shared" si="113"/>
        <v>0</v>
      </c>
      <c r="I1556" s="5">
        <f t="shared" si="114"/>
        <v>0</v>
      </c>
      <c r="J1556" s="20" t="s">
        <v>335</v>
      </c>
    </row>
    <row r="1557" spans="1:10" ht="24" x14ac:dyDescent="0.25">
      <c r="A1557" s="18" t="s">
        <v>103</v>
      </c>
      <c r="B1557" s="2" t="s">
        <v>104</v>
      </c>
      <c r="C1557" s="2" t="s">
        <v>104</v>
      </c>
      <c r="D1557" s="1">
        <v>2020</v>
      </c>
      <c r="E1557" s="1"/>
      <c r="F1557" s="1"/>
      <c r="G1557" s="5" t="str">
        <f t="shared" si="112"/>
        <v>-</v>
      </c>
      <c r="H1557" s="5" t="str">
        <f t="shared" si="113"/>
        <v>-</v>
      </c>
      <c r="I1557" s="5" t="str">
        <f t="shared" si="114"/>
        <v>-</v>
      </c>
      <c r="J1557" s="20" t="s">
        <v>335</v>
      </c>
    </row>
    <row r="1558" spans="1:10" ht="24" x14ac:dyDescent="0.25">
      <c r="A1558" s="18" t="s">
        <v>103</v>
      </c>
      <c r="B1558" s="2" t="s">
        <v>104</v>
      </c>
      <c r="C1558" s="6" t="s">
        <v>105</v>
      </c>
      <c r="D1558" s="1">
        <v>2020</v>
      </c>
      <c r="E1558" s="1">
        <v>223</v>
      </c>
      <c r="F1558" s="1">
        <v>243</v>
      </c>
      <c r="G1558" s="5">
        <f t="shared" si="112"/>
        <v>0.91769547325102885</v>
      </c>
      <c r="H1558" s="5">
        <f t="shared" si="113"/>
        <v>0.88314021919560359</v>
      </c>
      <c r="I1558" s="5">
        <f t="shared" si="114"/>
        <v>0.9522507273064541</v>
      </c>
      <c r="J1558" s="20" t="s">
        <v>335</v>
      </c>
    </row>
    <row r="1559" spans="1:10" ht="24" x14ac:dyDescent="0.25">
      <c r="A1559" s="18" t="s">
        <v>103</v>
      </c>
      <c r="B1559" s="2" t="s">
        <v>104</v>
      </c>
      <c r="C1559" s="7" t="s">
        <v>336</v>
      </c>
      <c r="D1559" s="1">
        <v>2020</v>
      </c>
      <c r="E1559" s="1">
        <v>104</v>
      </c>
      <c r="F1559" s="1">
        <v>243</v>
      </c>
      <c r="G1559" s="5">
        <f t="shared" si="112"/>
        <v>0.4279835390946502</v>
      </c>
      <c r="H1559" s="5">
        <f t="shared" si="113"/>
        <v>0.36577203080593707</v>
      </c>
      <c r="I1559" s="5">
        <f t="shared" si="114"/>
        <v>0.49019504738336334</v>
      </c>
      <c r="J1559" s="20" t="s">
        <v>335</v>
      </c>
    </row>
    <row r="1560" spans="1:10" ht="24" x14ac:dyDescent="0.25">
      <c r="A1560" s="18" t="s">
        <v>103</v>
      </c>
      <c r="B1560" s="2" t="s">
        <v>104</v>
      </c>
      <c r="C1560" s="7" t="s">
        <v>263</v>
      </c>
      <c r="D1560" s="1">
        <v>2020</v>
      </c>
      <c r="E1560" s="1">
        <v>120</v>
      </c>
      <c r="F1560" s="1">
        <v>243</v>
      </c>
      <c r="G1560" s="5">
        <f t="shared" si="112"/>
        <v>0.49382716049382713</v>
      </c>
      <c r="H1560" s="5">
        <f t="shared" si="113"/>
        <v>0.43096492232861383</v>
      </c>
      <c r="I1560" s="5">
        <f t="shared" si="114"/>
        <v>0.55668939865904044</v>
      </c>
      <c r="J1560" s="20" t="s">
        <v>335</v>
      </c>
    </row>
    <row r="1561" spans="1:10" ht="24" x14ac:dyDescent="0.25">
      <c r="A1561" s="18" t="s">
        <v>103</v>
      </c>
      <c r="B1561" s="2" t="s">
        <v>104</v>
      </c>
      <c r="C1561" s="6" t="s">
        <v>264</v>
      </c>
      <c r="D1561" s="1">
        <v>2020</v>
      </c>
      <c r="E1561" s="1">
        <v>222</v>
      </c>
      <c r="F1561" s="1">
        <v>243</v>
      </c>
      <c r="G1561" s="5">
        <f t="shared" si="112"/>
        <v>0.9135802469135802</v>
      </c>
      <c r="H1561" s="5">
        <f t="shared" si="113"/>
        <v>0.87825112889339096</v>
      </c>
      <c r="I1561" s="5">
        <f t="shared" si="114"/>
        <v>0.94890936493376943</v>
      </c>
      <c r="J1561" s="20" t="s">
        <v>335</v>
      </c>
    </row>
    <row r="1562" spans="1:10" ht="24" x14ac:dyDescent="0.25">
      <c r="A1562" s="18" t="s">
        <v>103</v>
      </c>
      <c r="B1562" s="2" t="s">
        <v>104</v>
      </c>
      <c r="C1562" s="6" t="s">
        <v>109</v>
      </c>
      <c r="D1562" s="1">
        <v>2020</v>
      </c>
      <c r="E1562" s="1">
        <v>153</v>
      </c>
      <c r="F1562" s="1">
        <v>243</v>
      </c>
      <c r="G1562" s="5">
        <f t="shared" si="112"/>
        <v>0.62962962962962965</v>
      </c>
      <c r="H1562" s="5">
        <f t="shared" si="113"/>
        <v>0.56891216463745686</v>
      </c>
      <c r="I1562" s="5">
        <f t="shared" si="114"/>
        <v>0.69034709462180244</v>
      </c>
      <c r="J1562" s="20" t="s">
        <v>335</v>
      </c>
    </row>
    <row r="1563" spans="1:10" ht="24" x14ac:dyDescent="0.25">
      <c r="A1563" s="18" t="s">
        <v>103</v>
      </c>
      <c r="B1563" s="2" t="s">
        <v>104</v>
      </c>
      <c r="C1563" s="7" t="s">
        <v>265</v>
      </c>
      <c r="D1563" s="1">
        <v>2020</v>
      </c>
      <c r="E1563" s="1">
        <v>68</v>
      </c>
      <c r="F1563" s="1">
        <v>111</v>
      </c>
      <c r="G1563" s="5">
        <f t="shared" si="112"/>
        <v>0.61261261261261257</v>
      </c>
      <c r="H1563" s="5">
        <f t="shared" si="113"/>
        <v>0.5219850526453137</v>
      </c>
      <c r="I1563" s="5">
        <f t="shared" si="114"/>
        <v>0.70324017257991145</v>
      </c>
      <c r="J1563" s="20" t="s">
        <v>335</v>
      </c>
    </row>
    <row r="1564" spans="1:10" ht="24" x14ac:dyDescent="0.25">
      <c r="A1564" s="18" t="s">
        <v>103</v>
      </c>
      <c r="B1564" s="2" t="s">
        <v>104</v>
      </c>
      <c r="C1564" s="7" t="s">
        <v>266</v>
      </c>
      <c r="D1564" s="1">
        <v>2020</v>
      </c>
      <c r="E1564" s="1">
        <v>0</v>
      </c>
      <c r="F1564" s="1">
        <v>0</v>
      </c>
      <c r="G1564" s="5">
        <v>0</v>
      </c>
      <c r="H1564" s="5">
        <v>0</v>
      </c>
      <c r="I1564" s="5">
        <v>0</v>
      </c>
      <c r="J1564" s="20" t="s">
        <v>335</v>
      </c>
    </row>
    <row r="1565" spans="1:10" ht="24" x14ac:dyDescent="0.25">
      <c r="A1565" s="18" t="s">
        <v>103</v>
      </c>
      <c r="B1565" s="2" t="s">
        <v>104</v>
      </c>
      <c r="C1565" s="7" t="s">
        <v>267</v>
      </c>
      <c r="D1565" s="1">
        <v>2020</v>
      </c>
      <c r="E1565" s="1">
        <v>79</v>
      </c>
      <c r="F1565" s="1">
        <v>132</v>
      </c>
      <c r="G1565" s="5">
        <f t="shared" si="112"/>
        <v>0.59848484848484851</v>
      </c>
      <c r="H1565" s="5">
        <f t="shared" si="113"/>
        <v>0.51485782198351482</v>
      </c>
      <c r="I1565" s="5">
        <f t="shared" si="114"/>
        <v>0.6821118749861822</v>
      </c>
      <c r="J1565" s="20" t="s">
        <v>335</v>
      </c>
    </row>
    <row r="1566" spans="1:10" ht="24" x14ac:dyDescent="0.25">
      <c r="A1566" s="18" t="s">
        <v>103</v>
      </c>
      <c r="B1566" s="2" t="s">
        <v>104</v>
      </c>
      <c r="C1566" s="7" t="s">
        <v>268</v>
      </c>
      <c r="D1566" s="1">
        <v>2020</v>
      </c>
      <c r="E1566" s="1">
        <v>0</v>
      </c>
      <c r="F1566" s="1">
        <v>0</v>
      </c>
      <c r="G1566" s="5">
        <v>0</v>
      </c>
      <c r="H1566" s="5">
        <v>0</v>
      </c>
      <c r="I1566" s="5">
        <v>0</v>
      </c>
      <c r="J1566" s="20" t="s">
        <v>335</v>
      </c>
    </row>
    <row r="1567" spans="1:10" ht="24" x14ac:dyDescent="0.25">
      <c r="A1567" s="18" t="s">
        <v>103</v>
      </c>
      <c r="B1567" s="2" t="s">
        <v>104</v>
      </c>
      <c r="C1567" s="7" t="s">
        <v>269</v>
      </c>
      <c r="D1567" s="1">
        <v>2020</v>
      </c>
      <c r="E1567" s="1">
        <v>0</v>
      </c>
      <c r="F1567" s="1">
        <v>0</v>
      </c>
      <c r="G1567" s="5">
        <v>0</v>
      </c>
      <c r="H1567" s="5">
        <v>0</v>
      </c>
      <c r="I1567" s="5">
        <v>0</v>
      </c>
      <c r="J1567" s="20" t="s">
        <v>335</v>
      </c>
    </row>
    <row r="1568" spans="1:10" ht="24" x14ac:dyDescent="0.25">
      <c r="A1568" s="18" t="s">
        <v>103</v>
      </c>
      <c r="B1568" s="2" t="s">
        <v>104</v>
      </c>
      <c r="C1568" s="7" t="s">
        <v>270</v>
      </c>
      <c r="D1568" s="1">
        <v>2020</v>
      </c>
      <c r="E1568" s="1">
        <v>0</v>
      </c>
      <c r="F1568" s="1">
        <v>0</v>
      </c>
      <c r="G1568" s="5">
        <v>0</v>
      </c>
      <c r="H1568" s="5">
        <v>0</v>
      </c>
      <c r="I1568" s="5">
        <v>0</v>
      </c>
      <c r="J1568" s="20" t="s">
        <v>335</v>
      </c>
    </row>
    <row r="1569" spans="1:10" ht="24" x14ac:dyDescent="0.25">
      <c r="A1569" s="18" t="s">
        <v>103</v>
      </c>
      <c r="B1569" s="2" t="s">
        <v>104</v>
      </c>
      <c r="C1569" s="7" t="s">
        <v>271</v>
      </c>
      <c r="D1569" s="1">
        <v>2020</v>
      </c>
      <c r="E1569" s="1">
        <v>147</v>
      </c>
      <c r="F1569" s="1">
        <v>243</v>
      </c>
      <c r="G1569" s="5">
        <f t="shared" si="112"/>
        <v>0.60493827160493829</v>
      </c>
      <c r="H1569" s="5">
        <f t="shared" si="113"/>
        <v>0.54347142337268373</v>
      </c>
      <c r="I1569" s="5">
        <f t="shared" si="114"/>
        <v>0.66640511983719286</v>
      </c>
      <c r="J1569" s="20" t="s">
        <v>335</v>
      </c>
    </row>
    <row r="1570" spans="1:10" ht="36" x14ac:dyDescent="0.25">
      <c r="A1570" s="18" t="s">
        <v>110</v>
      </c>
      <c r="B1570" s="2" t="s">
        <v>272</v>
      </c>
      <c r="C1570" s="2" t="s">
        <v>272</v>
      </c>
      <c r="D1570" s="1">
        <v>2020</v>
      </c>
      <c r="E1570" s="1"/>
      <c r="F1570" s="1"/>
      <c r="G1570" s="5" t="str">
        <f t="shared" si="112"/>
        <v>-</v>
      </c>
      <c r="H1570" s="5" t="str">
        <f t="shared" si="113"/>
        <v>-</v>
      </c>
      <c r="I1570" s="5" t="str">
        <f t="shared" si="114"/>
        <v>-</v>
      </c>
      <c r="J1570" s="20" t="s">
        <v>335</v>
      </c>
    </row>
    <row r="1571" spans="1:10" ht="36" x14ac:dyDescent="0.25">
      <c r="A1571" s="18" t="s">
        <v>110</v>
      </c>
      <c r="B1571" s="2" t="s">
        <v>272</v>
      </c>
      <c r="C1571" s="7" t="s">
        <v>273</v>
      </c>
      <c r="D1571" s="1">
        <v>2020</v>
      </c>
      <c r="E1571" s="1">
        <v>25</v>
      </c>
      <c r="F1571" s="1">
        <v>83</v>
      </c>
      <c r="G1571" s="5">
        <f t="shared" si="112"/>
        <v>0.30120481927710846</v>
      </c>
      <c r="H1571" s="5">
        <f t="shared" si="113"/>
        <v>0.20250350539394618</v>
      </c>
      <c r="I1571" s="5">
        <f t="shared" si="114"/>
        <v>0.39990613316027074</v>
      </c>
      <c r="J1571" s="20" t="s">
        <v>335</v>
      </c>
    </row>
    <row r="1572" spans="1:10" ht="36" x14ac:dyDescent="0.25">
      <c r="A1572" s="18" t="s">
        <v>110</v>
      </c>
      <c r="B1572" s="2" t="s">
        <v>272</v>
      </c>
      <c r="C1572" s="7" t="s">
        <v>274</v>
      </c>
      <c r="D1572" s="1">
        <v>2020</v>
      </c>
      <c r="E1572" s="1">
        <v>59</v>
      </c>
      <c r="F1572" s="1">
        <v>146</v>
      </c>
      <c r="G1572" s="5">
        <f t="shared" si="112"/>
        <v>0.4041095890410959</v>
      </c>
      <c r="H1572" s="5">
        <f t="shared" si="113"/>
        <v>0.32450970779689425</v>
      </c>
      <c r="I1572" s="5">
        <f t="shared" si="114"/>
        <v>0.48370947028529754</v>
      </c>
      <c r="J1572" s="20" t="s">
        <v>335</v>
      </c>
    </row>
    <row r="1573" spans="1:10" ht="36" x14ac:dyDescent="0.25">
      <c r="A1573" s="18" t="s">
        <v>110</v>
      </c>
      <c r="B1573" s="2" t="s">
        <v>272</v>
      </c>
      <c r="C1573" s="7" t="s">
        <v>275</v>
      </c>
      <c r="D1573" s="1">
        <v>2020</v>
      </c>
      <c r="E1573" s="1">
        <v>20</v>
      </c>
      <c r="F1573" s="1">
        <v>56</v>
      </c>
      <c r="G1573" s="5">
        <f t="shared" si="112"/>
        <v>0.35714285714285715</v>
      </c>
      <c r="H1573" s="5">
        <f t="shared" si="113"/>
        <v>0.23164385316274583</v>
      </c>
      <c r="I1573" s="5">
        <f t="shared" si="114"/>
        <v>0.48264186112296847</v>
      </c>
      <c r="J1573" s="20" t="s">
        <v>335</v>
      </c>
    </row>
    <row r="1574" spans="1:10" ht="36" x14ac:dyDescent="0.25">
      <c r="A1574" s="18" t="s">
        <v>110</v>
      </c>
      <c r="B1574" s="2" t="s">
        <v>272</v>
      </c>
      <c r="C1574" s="7" t="s">
        <v>59</v>
      </c>
      <c r="D1574" s="1">
        <v>2020</v>
      </c>
      <c r="E1574" s="1">
        <v>104</v>
      </c>
      <c r="F1574" s="1">
        <v>285</v>
      </c>
      <c r="G1574" s="5">
        <f t="shared" si="112"/>
        <v>0.36491228070175441</v>
      </c>
      <c r="H1574" s="5">
        <f t="shared" si="113"/>
        <v>0.30902091284748756</v>
      </c>
      <c r="I1574" s="5">
        <f t="shared" si="114"/>
        <v>0.42080364855602126</v>
      </c>
      <c r="J1574" s="20" t="s">
        <v>335</v>
      </c>
    </row>
    <row r="1575" spans="1:10" ht="36" x14ac:dyDescent="0.25">
      <c r="A1575" s="18" t="s">
        <v>115</v>
      </c>
      <c r="B1575" s="2" t="s">
        <v>116</v>
      </c>
      <c r="C1575" s="2" t="s">
        <v>116</v>
      </c>
      <c r="D1575" s="1">
        <v>2020</v>
      </c>
      <c r="E1575" s="1"/>
      <c r="F1575" s="1"/>
      <c r="G1575" s="5" t="str">
        <f t="shared" si="112"/>
        <v>-</v>
      </c>
      <c r="H1575" s="5" t="str">
        <f t="shared" si="113"/>
        <v>-</v>
      </c>
      <c r="I1575" s="5" t="str">
        <f t="shared" si="114"/>
        <v>-</v>
      </c>
      <c r="J1575" s="20" t="s">
        <v>335</v>
      </c>
    </row>
    <row r="1576" spans="1:10" ht="36" x14ac:dyDescent="0.25">
      <c r="A1576" s="18" t="s">
        <v>115</v>
      </c>
      <c r="B1576" s="2" t="s">
        <v>116</v>
      </c>
      <c r="C1576" s="6" t="s">
        <v>117</v>
      </c>
      <c r="D1576" s="1">
        <v>2020</v>
      </c>
      <c r="E1576" s="1">
        <v>53</v>
      </c>
      <c r="F1576" s="1">
        <v>72</v>
      </c>
      <c r="G1576" s="5">
        <f t="shared" si="112"/>
        <v>0.73611111111111116</v>
      </c>
      <c r="H1576" s="5">
        <f t="shared" si="113"/>
        <v>0.63430541870893276</v>
      </c>
      <c r="I1576" s="5">
        <f t="shared" si="114"/>
        <v>0.83791680351328957</v>
      </c>
      <c r="J1576" s="20" t="s">
        <v>335</v>
      </c>
    </row>
    <row r="1577" spans="1:10" ht="36" x14ac:dyDescent="0.25">
      <c r="A1577" s="18" t="s">
        <v>115</v>
      </c>
      <c r="B1577" s="2" t="s">
        <v>116</v>
      </c>
      <c r="C1577" s="6" t="s">
        <v>118</v>
      </c>
      <c r="D1577" s="1">
        <v>2020</v>
      </c>
      <c r="E1577" s="1">
        <v>40</v>
      </c>
      <c r="F1577" s="1">
        <v>53</v>
      </c>
      <c r="G1577" s="5">
        <f t="shared" ref="G1577:G1640" si="115">IF(F1577="","-",E1577/F1577)</f>
        <v>0.75471698113207553</v>
      </c>
      <c r="H1577" s="5">
        <f t="shared" si="113"/>
        <v>0.63888087803455651</v>
      </c>
      <c r="I1577" s="5">
        <f t="shared" si="114"/>
        <v>0.87055308422959454</v>
      </c>
      <c r="J1577" s="20" t="s">
        <v>335</v>
      </c>
    </row>
    <row r="1578" spans="1:10" ht="48" x14ac:dyDescent="0.25">
      <c r="A1578" s="18" t="s">
        <v>276</v>
      </c>
      <c r="B1578" s="8" t="s">
        <v>277</v>
      </c>
      <c r="C1578" s="8" t="s">
        <v>277</v>
      </c>
      <c r="D1578" s="1">
        <v>2020</v>
      </c>
      <c r="E1578" s="1">
        <v>6</v>
      </c>
      <c r="F1578" s="1">
        <v>10</v>
      </c>
      <c r="G1578" s="5">
        <f t="shared" si="115"/>
        <v>0.6</v>
      </c>
      <c r="H1578" s="5">
        <f t="shared" si="113"/>
        <v>0.2963581056573385</v>
      </c>
      <c r="I1578" s="5">
        <f t="shared" si="114"/>
        <v>0.9036418943426614</v>
      </c>
      <c r="J1578" s="20" t="s">
        <v>335</v>
      </c>
    </row>
    <row r="1579" spans="1:10" ht="48" x14ac:dyDescent="0.25">
      <c r="A1579" s="18" t="s">
        <v>278</v>
      </c>
      <c r="B1579" s="2" t="s">
        <v>279</v>
      </c>
      <c r="C1579" s="2" t="s">
        <v>279</v>
      </c>
      <c r="D1579" s="1">
        <v>2020</v>
      </c>
      <c r="E1579" s="1">
        <v>0</v>
      </c>
      <c r="F1579" s="1">
        <v>1</v>
      </c>
      <c r="G1579" s="5">
        <f t="shared" si="115"/>
        <v>0</v>
      </c>
      <c r="H1579" s="5">
        <f t="shared" si="113"/>
        <v>0</v>
      </c>
      <c r="I1579" s="5">
        <f t="shared" si="114"/>
        <v>0</v>
      </c>
      <c r="J1579" s="20" t="s">
        <v>335</v>
      </c>
    </row>
    <row r="1580" spans="1:10" ht="24" x14ac:dyDescent="0.25">
      <c r="A1580" s="18" t="s">
        <v>280</v>
      </c>
      <c r="B1580" s="2" t="s">
        <v>281</v>
      </c>
      <c r="C1580" s="2" t="s">
        <v>281</v>
      </c>
      <c r="D1580" s="1">
        <v>2020</v>
      </c>
      <c r="E1580" s="1">
        <v>25</v>
      </c>
      <c r="F1580" s="1">
        <v>85</v>
      </c>
      <c r="G1580" s="5">
        <f t="shared" si="115"/>
        <v>0.29411764705882354</v>
      </c>
      <c r="H1580" s="5">
        <f t="shared" si="113"/>
        <v>0.19725121301076826</v>
      </c>
      <c r="I1580" s="5">
        <f t="shared" si="114"/>
        <v>0.39098408110687882</v>
      </c>
      <c r="J1580" s="20" t="s">
        <v>335</v>
      </c>
    </row>
    <row r="1581" spans="1:10" ht="36" x14ac:dyDescent="0.25">
      <c r="A1581" s="18" t="s">
        <v>119</v>
      </c>
      <c r="B1581" s="2" t="s">
        <v>120</v>
      </c>
      <c r="C1581" s="2" t="s">
        <v>120</v>
      </c>
      <c r="D1581" s="1">
        <v>2020</v>
      </c>
      <c r="E1581" s="1"/>
      <c r="F1581" s="1"/>
      <c r="G1581" s="5" t="str">
        <f t="shared" si="115"/>
        <v>-</v>
      </c>
      <c r="H1581" s="5" t="str">
        <f t="shared" si="113"/>
        <v>-</v>
      </c>
      <c r="I1581" s="5" t="str">
        <f t="shared" si="114"/>
        <v>-</v>
      </c>
      <c r="J1581" s="20" t="s">
        <v>335</v>
      </c>
    </row>
    <row r="1582" spans="1:10" ht="36" x14ac:dyDescent="0.25">
      <c r="A1582" s="18" t="s">
        <v>119</v>
      </c>
      <c r="B1582" s="2" t="s">
        <v>120</v>
      </c>
      <c r="C1582" s="6" t="s">
        <v>121</v>
      </c>
      <c r="D1582" s="1">
        <v>2020</v>
      </c>
      <c r="E1582" s="1">
        <v>20</v>
      </c>
      <c r="F1582" s="1">
        <v>20</v>
      </c>
      <c r="G1582" s="5">
        <f t="shared" si="115"/>
        <v>1</v>
      </c>
      <c r="H1582" s="5">
        <f t="shared" si="113"/>
        <v>1</v>
      </c>
      <c r="I1582" s="5">
        <f t="shared" si="114"/>
        <v>1</v>
      </c>
      <c r="J1582" s="20" t="s">
        <v>335</v>
      </c>
    </row>
    <row r="1583" spans="1:10" ht="36" x14ac:dyDescent="0.25">
      <c r="A1583" s="18" t="s">
        <v>119</v>
      </c>
      <c r="B1583" s="2" t="s">
        <v>120</v>
      </c>
      <c r="C1583" s="6" t="s">
        <v>122</v>
      </c>
      <c r="D1583" s="1">
        <v>2020</v>
      </c>
      <c r="E1583" s="1">
        <v>17</v>
      </c>
      <c r="F1583" s="1">
        <v>20</v>
      </c>
      <c r="G1583" s="5">
        <f t="shared" si="115"/>
        <v>0.85</v>
      </c>
      <c r="H1583" s="5">
        <f t="shared" ref="H1583:H1646" si="116">IFERROR(IF($G1583-1.96*SQRT($G1583*(1-$G1583)/$F1583)&lt;0,0,$G1583-1.96*SQRT($G1583*(1-$G1583)/$F1583)),"-")</f>
        <v>0.6935065496578211</v>
      </c>
      <c r="I1583" s="5">
        <f t="shared" ref="I1583:I1646" si="117">IFERROR(IF($G1583+1.96*SQRT($G1583*(1-$G1583)/$F1583)&gt;1,1,$G1583+1.96*SQRT($G1583*(1-$G1583)/$F1583)),"-")</f>
        <v>1</v>
      </c>
      <c r="J1583" s="20" t="s">
        <v>335</v>
      </c>
    </row>
    <row r="1584" spans="1:10" ht="48" x14ac:dyDescent="0.25">
      <c r="A1584" s="18" t="s">
        <v>127</v>
      </c>
      <c r="B1584" s="2" t="s">
        <v>282</v>
      </c>
      <c r="C1584" s="2" t="s">
        <v>282</v>
      </c>
      <c r="D1584" s="1">
        <v>2020</v>
      </c>
      <c r="E1584" s="1"/>
      <c r="F1584" s="1"/>
      <c r="G1584" s="5" t="str">
        <f t="shared" si="115"/>
        <v>-</v>
      </c>
      <c r="H1584" s="5" t="str">
        <f t="shared" si="116"/>
        <v>-</v>
      </c>
      <c r="I1584" s="5" t="str">
        <f t="shared" si="117"/>
        <v>-</v>
      </c>
      <c r="J1584" s="20" t="s">
        <v>335</v>
      </c>
    </row>
    <row r="1585" spans="1:10" ht="48" x14ac:dyDescent="0.25">
      <c r="A1585" s="18" t="s">
        <v>127</v>
      </c>
      <c r="B1585" s="2" t="s">
        <v>282</v>
      </c>
      <c r="C1585" s="6" t="s">
        <v>129</v>
      </c>
      <c r="D1585" s="1">
        <v>2020</v>
      </c>
      <c r="E1585" s="1">
        <v>0</v>
      </c>
      <c r="F1585" s="1">
        <v>0</v>
      </c>
      <c r="G1585" s="5">
        <v>0</v>
      </c>
      <c r="H1585" s="5">
        <v>0</v>
      </c>
      <c r="I1585" s="5">
        <v>0</v>
      </c>
      <c r="J1585" s="20" t="s">
        <v>335</v>
      </c>
    </row>
    <row r="1586" spans="1:10" ht="48" x14ac:dyDescent="0.25">
      <c r="A1586" s="18" t="s">
        <v>127</v>
      </c>
      <c r="B1586" s="2" t="s">
        <v>282</v>
      </c>
      <c r="C1586" s="6" t="s">
        <v>130</v>
      </c>
      <c r="D1586" s="1">
        <v>2020</v>
      </c>
      <c r="E1586" s="1">
        <v>0</v>
      </c>
      <c r="F1586" s="1">
        <v>0</v>
      </c>
      <c r="G1586" s="5">
        <v>0</v>
      </c>
      <c r="H1586" s="5">
        <v>0</v>
      </c>
      <c r="I1586" s="5">
        <v>0</v>
      </c>
      <c r="J1586" s="20" t="s">
        <v>335</v>
      </c>
    </row>
    <row r="1587" spans="1:10" ht="48" x14ac:dyDescent="0.25">
      <c r="A1587" s="18" t="s">
        <v>127</v>
      </c>
      <c r="B1587" s="2" t="s">
        <v>282</v>
      </c>
      <c r="C1587" s="6" t="s">
        <v>131</v>
      </c>
      <c r="D1587" s="1">
        <v>2020</v>
      </c>
      <c r="E1587" s="1">
        <v>1</v>
      </c>
      <c r="F1587" s="1">
        <v>1</v>
      </c>
      <c r="G1587" s="5">
        <f t="shared" si="115"/>
        <v>1</v>
      </c>
      <c r="H1587" s="5">
        <f t="shared" si="116"/>
        <v>1</v>
      </c>
      <c r="I1587" s="5">
        <f t="shared" si="117"/>
        <v>1</v>
      </c>
      <c r="J1587" s="20" t="s">
        <v>335</v>
      </c>
    </row>
    <row r="1588" spans="1:10" ht="48" x14ac:dyDescent="0.25">
      <c r="A1588" s="18" t="s">
        <v>127</v>
      </c>
      <c r="B1588" s="2" t="s">
        <v>282</v>
      </c>
      <c r="C1588" s="6" t="s">
        <v>132</v>
      </c>
      <c r="D1588" s="1">
        <v>2020</v>
      </c>
      <c r="E1588" s="1">
        <v>0</v>
      </c>
      <c r="F1588" s="1">
        <v>1</v>
      </c>
      <c r="G1588" s="5">
        <f t="shared" si="115"/>
        <v>0</v>
      </c>
      <c r="H1588" s="5">
        <f t="shared" si="116"/>
        <v>0</v>
      </c>
      <c r="I1588" s="5">
        <f t="shared" si="117"/>
        <v>0</v>
      </c>
      <c r="J1588" s="20" t="s">
        <v>335</v>
      </c>
    </row>
    <row r="1589" spans="1:10" ht="48" x14ac:dyDescent="0.25">
      <c r="A1589" s="18" t="s">
        <v>127</v>
      </c>
      <c r="B1589" s="2" t="s">
        <v>282</v>
      </c>
      <c r="C1589" s="6" t="s">
        <v>133</v>
      </c>
      <c r="D1589" s="1">
        <v>2020</v>
      </c>
      <c r="E1589" s="1">
        <v>1</v>
      </c>
      <c r="F1589" s="1">
        <v>2</v>
      </c>
      <c r="G1589" s="5">
        <f t="shared" si="115"/>
        <v>0.5</v>
      </c>
      <c r="H1589" s="5">
        <f t="shared" si="116"/>
        <v>0</v>
      </c>
      <c r="I1589" s="5">
        <f t="shared" si="117"/>
        <v>1</v>
      </c>
      <c r="J1589" s="20" t="s">
        <v>335</v>
      </c>
    </row>
    <row r="1590" spans="1:10" ht="48" x14ac:dyDescent="0.25">
      <c r="A1590" s="18" t="s">
        <v>127</v>
      </c>
      <c r="B1590" s="2" t="s">
        <v>282</v>
      </c>
      <c r="C1590" s="6" t="s">
        <v>134</v>
      </c>
      <c r="D1590" s="1">
        <v>2020</v>
      </c>
      <c r="E1590" s="1">
        <v>1</v>
      </c>
      <c r="F1590" s="1">
        <v>2</v>
      </c>
      <c r="G1590" s="5">
        <f t="shared" si="115"/>
        <v>0.5</v>
      </c>
      <c r="H1590" s="5">
        <f t="shared" si="116"/>
        <v>0</v>
      </c>
      <c r="I1590" s="5">
        <f t="shared" si="117"/>
        <v>1</v>
      </c>
      <c r="J1590" s="20" t="s">
        <v>335</v>
      </c>
    </row>
    <row r="1591" spans="1:10" ht="48" x14ac:dyDescent="0.25">
      <c r="A1591" s="18" t="s">
        <v>127</v>
      </c>
      <c r="B1591" s="2" t="s">
        <v>282</v>
      </c>
      <c r="C1591" s="6" t="s">
        <v>135</v>
      </c>
      <c r="D1591" s="1">
        <v>2020</v>
      </c>
      <c r="E1591" s="1">
        <v>2</v>
      </c>
      <c r="F1591" s="1">
        <v>3</v>
      </c>
      <c r="G1591" s="5">
        <f t="shared" si="115"/>
        <v>0.66666666666666663</v>
      </c>
      <c r="H1591" s="5">
        <f t="shared" si="116"/>
        <v>0.13322223379388565</v>
      </c>
      <c r="I1591" s="5">
        <f t="shared" si="117"/>
        <v>1</v>
      </c>
      <c r="J1591" s="20" t="s">
        <v>335</v>
      </c>
    </row>
    <row r="1592" spans="1:10" ht="48" x14ac:dyDescent="0.25">
      <c r="A1592" s="18" t="s">
        <v>127</v>
      </c>
      <c r="B1592" s="2" t="s">
        <v>282</v>
      </c>
      <c r="C1592" s="6" t="s">
        <v>136</v>
      </c>
      <c r="D1592" s="1">
        <v>2020</v>
      </c>
      <c r="E1592" s="1">
        <v>1</v>
      </c>
      <c r="F1592" s="1">
        <v>3</v>
      </c>
      <c r="G1592" s="5">
        <f t="shared" si="115"/>
        <v>0.33333333333333331</v>
      </c>
      <c r="H1592" s="5">
        <f t="shared" si="116"/>
        <v>0</v>
      </c>
      <c r="I1592" s="5">
        <f t="shared" si="117"/>
        <v>0.86677776620611424</v>
      </c>
      <c r="J1592" s="20" t="s">
        <v>335</v>
      </c>
    </row>
    <row r="1593" spans="1:10" ht="36" x14ac:dyDescent="0.25">
      <c r="A1593" s="18" t="s">
        <v>137</v>
      </c>
      <c r="B1593" s="2" t="s">
        <v>138</v>
      </c>
      <c r="C1593" s="2" t="s">
        <v>138</v>
      </c>
      <c r="D1593" s="1">
        <v>2020</v>
      </c>
      <c r="E1593" s="1"/>
      <c r="F1593" s="1"/>
      <c r="G1593" s="5" t="str">
        <f t="shared" si="115"/>
        <v>-</v>
      </c>
      <c r="H1593" s="5" t="str">
        <f t="shared" si="116"/>
        <v>-</v>
      </c>
      <c r="I1593" s="5" t="str">
        <f t="shared" si="117"/>
        <v>-</v>
      </c>
      <c r="J1593" s="20" t="s">
        <v>335</v>
      </c>
    </row>
    <row r="1594" spans="1:10" ht="36" x14ac:dyDescent="0.25">
      <c r="A1594" s="18" t="s">
        <v>137</v>
      </c>
      <c r="B1594" s="2" t="s">
        <v>138</v>
      </c>
      <c r="C1594" s="7" t="s">
        <v>139</v>
      </c>
      <c r="D1594" s="1">
        <v>2020</v>
      </c>
      <c r="E1594" s="1">
        <v>0</v>
      </c>
      <c r="F1594" s="1">
        <v>0</v>
      </c>
      <c r="G1594" s="5">
        <v>0</v>
      </c>
      <c r="H1594" s="5">
        <v>0</v>
      </c>
      <c r="I1594" s="5">
        <v>0</v>
      </c>
      <c r="J1594" s="20" t="s">
        <v>335</v>
      </c>
    </row>
    <row r="1595" spans="1:10" ht="36" x14ac:dyDescent="0.25">
      <c r="A1595" s="18" t="s">
        <v>137</v>
      </c>
      <c r="B1595" s="2" t="s">
        <v>138</v>
      </c>
      <c r="C1595" s="7" t="s">
        <v>140</v>
      </c>
      <c r="D1595" s="1">
        <v>2020</v>
      </c>
      <c r="E1595" s="1">
        <v>0</v>
      </c>
      <c r="F1595" s="1">
        <v>0</v>
      </c>
      <c r="G1595" s="5">
        <v>0</v>
      </c>
      <c r="H1595" s="5">
        <v>0</v>
      </c>
      <c r="I1595" s="5">
        <v>0</v>
      </c>
      <c r="J1595" s="20" t="s">
        <v>335</v>
      </c>
    </row>
    <row r="1596" spans="1:10" ht="36" x14ac:dyDescent="0.25">
      <c r="A1596" s="18" t="s">
        <v>137</v>
      </c>
      <c r="B1596" s="2" t="s">
        <v>138</v>
      </c>
      <c r="C1596" s="6" t="s">
        <v>131</v>
      </c>
      <c r="D1596" s="1">
        <v>2020</v>
      </c>
      <c r="E1596" s="1">
        <v>1</v>
      </c>
      <c r="F1596" s="1">
        <v>6</v>
      </c>
      <c r="G1596" s="5">
        <f t="shared" si="115"/>
        <v>0.16666666666666666</v>
      </c>
      <c r="H1596" s="5">
        <f t="shared" si="116"/>
        <v>0</v>
      </c>
      <c r="I1596" s="5">
        <f t="shared" si="117"/>
        <v>0.4648711701972571</v>
      </c>
      <c r="J1596" s="20" t="s">
        <v>335</v>
      </c>
    </row>
    <row r="1597" spans="1:10" ht="36" x14ac:dyDescent="0.25">
      <c r="A1597" s="18" t="s">
        <v>137</v>
      </c>
      <c r="B1597" s="2" t="s">
        <v>138</v>
      </c>
      <c r="C1597" s="6" t="s">
        <v>132</v>
      </c>
      <c r="D1597" s="1">
        <v>2020</v>
      </c>
      <c r="E1597" s="1">
        <v>1</v>
      </c>
      <c r="F1597" s="1">
        <v>6</v>
      </c>
      <c r="G1597" s="5">
        <f t="shared" si="115"/>
        <v>0.16666666666666666</v>
      </c>
      <c r="H1597" s="5">
        <f t="shared" si="116"/>
        <v>0</v>
      </c>
      <c r="I1597" s="5">
        <f t="shared" si="117"/>
        <v>0.4648711701972571</v>
      </c>
      <c r="J1597" s="20" t="s">
        <v>335</v>
      </c>
    </row>
    <row r="1598" spans="1:10" ht="36" x14ac:dyDescent="0.25">
      <c r="A1598" s="18" t="s">
        <v>137</v>
      </c>
      <c r="B1598" s="2" t="s">
        <v>138</v>
      </c>
      <c r="C1598" s="6" t="s">
        <v>133</v>
      </c>
      <c r="D1598" s="1">
        <v>2020</v>
      </c>
      <c r="E1598" s="1">
        <v>0</v>
      </c>
      <c r="F1598" s="1">
        <v>1</v>
      </c>
      <c r="G1598" s="5">
        <f t="shared" si="115"/>
        <v>0</v>
      </c>
      <c r="H1598" s="5">
        <f t="shared" si="116"/>
        <v>0</v>
      </c>
      <c r="I1598" s="5">
        <f t="shared" si="117"/>
        <v>0</v>
      </c>
      <c r="J1598" s="20" t="s">
        <v>335</v>
      </c>
    </row>
    <row r="1599" spans="1:10" ht="36" x14ac:dyDescent="0.25">
      <c r="A1599" s="18" t="s">
        <v>137</v>
      </c>
      <c r="B1599" s="2" t="s">
        <v>138</v>
      </c>
      <c r="C1599" s="6" t="s">
        <v>134</v>
      </c>
      <c r="D1599" s="1">
        <v>2020</v>
      </c>
      <c r="E1599" s="1">
        <v>0</v>
      </c>
      <c r="F1599" s="1">
        <v>1</v>
      </c>
      <c r="G1599" s="5">
        <f t="shared" si="115"/>
        <v>0</v>
      </c>
      <c r="H1599" s="5">
        <f t="shared" si="116"/>
        <v>0</v>
      </c>
      <c r="I1599" s="5">
        <f t="shared" si="117"/>
        <v>0</v>
      </c>
      <c r="J1599" s="20" t="s">
        <v>335</v>
      </c>
    </row>
    <row r="1600" spans="1:10" ht="36" x14ac:dyDescent="0.25">
      <c r="A1600" s="18" t="s">
        <v>137</v>
      </c>
      <c r="B1600" s="2" t="s">
        <v>138</v>
      </c>
      <c r="C1600" s="6" t="s">
        <v>135</v>
      </c>
      <c r="D1600" s="1">
        <v>2020</v>
      </c>
      <c r="E1600" s="1">
        <v>1</v>
      </c>
      <c r="F1600" s="1">
        <v>7</v>
      </c>
      <c r="G1600" s="5">
        <f t="shared" si="115"/>
        <v>0.14285714285714285</v>
      </c>
      <c r="H1600" s="5">
        <f t="shared" si="116"/>
        <v>0</v>
      </c>
      <c r="I1600" s="5">
        <f t="shared" si="117"/>
        <v>0.40208677079345728</v>
      </c>
      <c r="J1600" s="20" t="s">
        <v>335</v>
      </c>
    </row>
    <row r="1601" spans="1:10" ht="36" x14ac:dyDescent="0.25">
      <c r="A1601" s="18" t="s">
        <v>137</v>
      </c>
      <c r="B1601" s="2" t="s">
        <v>138</v>
      </c>
      <c r="C1601" s="6" t="s">
        <v>136</v>
      </c>
      <c r="D1601" s="1">
        <v>2020</v>
      </c>
      <c r="E1601" s="1">
        <v>1</v>
      </c>
      <c r="F1601" s="1">
        <v>7</v>
      </c>
      <c r="G1601" s="5">
        <f t="shared" si="115"/>
        <v>0.14285714285714285</v>
      </c>
      <c r="H1601" s="5">
        <f t="shared" si="116"/>
        <v>0</v>
      </c>
      <c r="I1601" s="5">
        <f t="shared" si="117"/>
        <v>0.40208677079345728</v>
      </c>
      <c r="J1601" s="20" t="s">
        <v>335</v>
      </c>
    </row>
    <row r="1602" spans="1:10" ht="36" x14ac:dyDescent="0.25">
      <c r="A1602" s="18" t="s">
        <v>141</v>
      </c>
      <c r="B1602" s="2" t="s">
        <v>142</v>
      </c>
      <c r="C1602" s="2" t="s">
        <v>142</v>
      </c>
      <c r="D1602" s="1">
        <v>2020</v>
      </c>
      <c r="E1602" s="1"/>
      <c r="F1602" s="1"/>
      <c r="G1602" s="5" t="str">
        <f t="shared" si="115"/>
        <v>-</v>
      </c>
      <c r="H1602" s="5" t="str">
        <f t="shared" si="116"/>
        <v>-</v>
      </c>
      <c r="I1602" s="5" t="str">
        <f t="shared" si="117"/>
        <v>-</v>
      </c>
      <c r="J1602" s="20" t="s">
        <v>335</v>
      </c>
    </row>
    <row r="1603" spans="1:10" ht="36" x14ac:dyDescent="0.25">
      <c r="A1603" s="18" t="s">
        <v>141</v>
      </c>
      <c r="B1603" s="2" t="s">
        <v>142</v>
      </c>
      <c r="C1603" s="6" t="s">
        <v>143</v>
      </c>
      <c r="D1603" s="1">
        <v>2020</v>
      </c>
      <c r="E1603" s="1">
        <v>0</v>
      </c>
      <c r="F1603" s="1">
        <v>1</v>
      </c>
      <c r="G1603" s="5">
        <f t="shared" si="115"/>
        <v>0</v>
      </c>
      <c r="H1603" s="5">
        <f t="shared" si="116"/>
        <v>0</v>
      </c>
      <c r="I1603" s="5">
        <f t="shared" si="117"/>
        <v>0</v>
      </c>
      <c r="J1603" s="20" t="s">
        <v>335</v>
      </c>
    </row>
    <row r="1604" spans="1:10" ht="36" x14ac:dyDescent="0.25">
      <c r="A1604" s="18" t="s">
        <v>141</v>
      </c>
      <c r="B1604" s="2" t="s">
        <v>142</v>
      </c>
      <c r="C1604" s="6" t="s">
        <v>64</v>
      </c>
      <c r="D1604" s="1">
        <v>2020</v>
      </c>
      <c r="E1604" s="1">
        <v>0</v>
      </c>
      <c r="F1604" s="1">
        <v>0</v>
      </c>
      <c r="G1604" s="5">
        <v>0</v>
      </c>
      <c r="H1604" s="5">
        <v>0</v>
      </c>
      <c r="I1604" s="5">
        <v>0</v>
      </c>
      <c r="J1604" s="20" t="s">
        <v>335</v>
      </c>
    </row>
    <row r="1605" spans="1:10" ht="36" x14ac:dyDescent="0.25">
      <c r="A1605" s="18" t="s">
        <v>141</v>
      </c>
      <c r="B1605" s="2" t="s">
        <v>142</v>
      </c>
      <c r="C1605" s="6" t="s">
        <v>59</v>
      </c>
      <c r="D1605" s="1">
        <v>2020</v>
      </c>
      <c r="E1605" s="1">
        <v>0</v>
      </c>
      <c r="F1605" s="1">
        <v>1</v>
      </c>
      <c r="G1605" s="5">
        <f t="shared" si="115"/>
        <v>0</v>
      </c>
      <c r="H1605" s="5">
        <f t="shared" si="116"/>
        <v>0</v>
      </c>
      <c r="I1605" s="5">
        <f t="shared" si="117"/>
        <v>0</v>
      </c>
      <c r="J1605" s="20" t="s">
        <v>335</v>
      </c>
    </row>
    <row r="1606" spans="1:10" ht="48" x14ac:dyDescent="0.25">
      <c r="A1606" s="18" t="s">
        <v>144</v>
      </c>
      <c r="B1606" s="2" t="s">
        <v>145</v>
      </c>
      <c r="C1606" s="2" t="s">
        <v>145</v>
      </c>
      <c r="D1606" s="1">
        <v>2020</v>
      </c>
      <c r="E1606" s="1"/>
      <c r="F1606" s="1"/>
      <c r="G1606" s="5" t="str">
        <f t="shared" si="115"/>
        <v>-</v>
      </c>
      <c r="H1606" s="5" t="str">
        <f t="shared" si="116"/>
        <v>-</v>
      </c>
      <c r="I1606" s="5" t="str">
        <f t="shared" si="117"/>
        <v>-</v>
      </c>
      <c r="J1606" s="20" t="s">
        <v>335</v>
      </c>
    </row>
    <row r="1607" spans="1:10" ht="48" x14ac:dyDescent="0.25">
      <c r="A1607" s="18" t="s">
        <v>144</v>
      </c>
      <c r="B1607" s="2" t="s">
        <v>145</v>
      </c>
      <c r="C1607" s="7" t="s">
        <v>139</v>
      </c>
      <c r="D1607" s="1">
        <v>2020</v>
      </c>
      <c r="E1607" s="1">
        <v>0</v>
      </c>
      <c r="F1607" s="1">
        <v>0</v>
      </c>
      <c r="G1607" s="5">
        <v>0</v>
      </c>
      <c r="H1607" s="5">
        <v>0</v>
      </c>
      <c r="I1607" s="5">
        <v>0</v>
      </c>
      <c r="J1607" s="20" t="s">
        <v>335</v>
      </c>
    </row>
    <row r="1608" spans="1:10" ht="48" x14ac:dyDescent="0.25">
      <c r="A1608" s="18" t="s">
        <v>144</v>
      </c>
      <c r="B1608" s="2" t="s">
        <v>145</v>
      </c>
      <c r="C1608" s="7" t="s">
        <v>140</v>
      </c>
      <c r="D1608" s="1">
        <v>2020</v>
      </c>
      <c r="E1608" s="1">
        <v>0</v>
      </c>
      <c r="F1608" s="1">
        <v>0</v>
      </c>
      <c r="G1608" s="5">
        <v>0</v>
      </c>
      <c r="H1608" s="5">
        <v>0</v>
      </c>
      <c r="I1608" s="5">
        <v>0</v>
      </c>
      <c r="J1608" s="20" t="s">
        <v>335</v>
      </c>
    </row>
    <row r="1609" spans="1:10" ht="48" x14ac:dyDescent="0.25">
      <c r="A1609" s="18" t="s">
        <v>144</v>
      </c>
      <c r="B1609" s="2" t="s">
        <v>145</v>
      </c>
      <c r="C1609" s="6" t="s">
        <v>131</v>
      </c>
      <c r="D1609" s="1">
        <v>2020</v>
      </c>
      <c r="E1609" s="1">
        <v>1</v>
      </c>
      <c r="F1609" s="1">
        <v>3</v>
      </c>
      <c r="G1609" s="5">
        <f t="shared" si="115"/>
        <v>0.33333333333333331</v>
      </c>
      <c r="H1609" s="5">
        <f t="shared" si="116"/>
        <v>0</v>
      </c>
      <c r="I1609" s="5">
        <f t="shared" si="117"/>
        <v>0.86677776620611424</v>
      </c>
      <c r="J1609" s="20" t="s">
        <v>335</v>
      </c>
    </row>
    <row r="1610" spans="1:10" ht="48" x14ac:dyDescent="0.25">
      <c r="A1610" s="18" t="s">
        <v>144</v>
      </c>
      <c r="B1610" s="2" t="s">
        <v>145</v>
      </c>
      <c r="C1610" s="6" t="s">
        <v>132</v>
      </c>
      <c r="D1610" s="1">
        <v>2020</v>
      </c>
      <c r="E1610" s="1">
        <v>1</v>
      </c>
      <c r="F1610" s="1">
        <v>3</v>
      </c>
      <c r="G1610" s="5">
        <f t="shared" si="115"/>
        <v>0.33333333333333331</v>
      </c>
      <c r="H1610" s="5">
        <f t="shared" si="116"/>
        <v>0</v>
      </c>
      <c r="I1610" s="5">
        <f t="shared" si="117"/>
        <v>0.86677776620611424</v>
      </c>
      <c r="J1610" s="20" t="s">
        <v>335</v>
      </c>
    </row>
    <row r="1611" spans="1:10" ht="48" x14ac:dyDescent="0.25">
      <c r="A1611" s="18" t="s">
        <v>144</v>
      </c>
      <c r="B1611" s="2" t="s">
        <v>145</v>
      </c>
      <c r="C1611" s="6" t="s">
        <v>133</v>
      </c>
      <c r="D1611" s="1">
        <v>2020</v>
      </c>
      <c r="E1611" s="1">
        <v>0</v>
      </c>
      <c r="F1611" s="1">
        <v>0</v>
      </c>
      <c r="G1611" s="5">
        <v>0</v>
      </c>
      <c r="H1611" s="5">
        <v>0</v>
      </c>
      <c r="I1611" s="5">
        <v>0</v>
      </c>
      <c r="J1611" s="20" t="s">
        <v>335</v>
      </c>
    </row>
    <row r="1612" spans="1:10" ht="48" x14ac:dyDescent="0.25">
      <c r="A1612" s="18" t="s">
        <v>144</v>
      </c>
      <c r="B1612" s="2" t="s">
        <v>145</v>
      </c>
      <c r="C1612" s="6" t="s">
        <v>134</v>
      </c>
      <c r="D1612" s="1">
        <v>2020</v>
      </c>
      <c r="E1612" s="1">
        <v>0</v>
      </c>
      <c r="F1612" s="1">
        <v>0</v>
      </c>
      <c r="G1612" s="5">
        <v>0</v>
      </c>
      <c r="H1612" s="5">
        <v>0</v>
      </c>
      <c r="I1612" s="5">
        <v>0</v>
      </c>
      <c r="J1612" s="20" t="s">
        <v>335</v>
      </c>
    </row>
    <row r="1613" spans="1:10" ht="48" x14ac:dyDescent="0.25">
      <c r="A1613" s="18" t="s">
        <v>144</v>
      </c>
      <c r="B1613" s="2" t="s">
        <v>145</v>
      </c>
      <c r="C1613" s="6" t="s">
        <v>135</v>
      </c>
      <c r="D1613" s="1">
        <v>2020</v>
      </c>
      <c r="E1613" s="1">
        <v>1</v>
      </c>
      <c r="F1613" s="1">
        <v>3</v>
      </c>
      <c r="G1613" s="5">
        <f t="shared" si="115"/>
        <v>0.33333333333333331</v>
      </c>
      <c r="H1613" s="5">
        <f t="shared" si="116"/>
        <v>0</v>
      </c>
      <c r="I1613" s="5">
        <f t="shared" si="117"/>
        <v>0.86677776620611424</v>
      </c>
      <c r="J1613" s="20" t="s">
        <v>335</v>
      </c>
    </row>
    <row r="1614" spans="1:10" ht="48" x14ac:dyDescent="0.25">
      <c r="A1614" s="18" t="s">
        <v>144</v>
      </c>
      <c r="B1614" s="2" t="s">
        <v>145</v>
      </c>
      <c r="C1614" s="6" t="s">
        <v>136</v>
      </c>
      <c r="D1614" s="1">
        <v>2020</v>
      </c>
      <c r="E1614" s="1">
        <v>1</v>
      </c>
      <c r="F1614" s="1">
        <v>3</v>
      </c>
      <c r="G1614" s="5">
        <f t="shared" si="115"/>
        <v>0.33333333333333331</v>
      </c>
      <c r="H1614" s="5">
        <f t="shared" si="116"/>
        <v>0</v>
      </c>
      <c r="I1614" s="5">
        <f t="shared" si="117"/>
        <v>0.86677776620611424</v>
      </c>
      <c r="J1614" s="20" t="s">
        <v>335</v>
      </c>
    </row>
    <row r="1615" spans="1:10" ht="60" x14ac:dyDescent="0.25">
      <c r="A1615" s="18" t="s">
        <v>152</v>
      </c>
      <c r="B1615" s="2" t="s">
        <v>153</v>
      </c>
      <c r="C1615" s="2" t="s">
        <v>153</v>
      </c>
      <c r="D1615" s="1">
        <v>2020</v>
      </c>
      <c r="E1615" s="1"/>
      <c r="F1615" s="1"/>
      <c r="G1615" s="5" t="str">
        <f t="shared" si="115"/>
        <v>-</v>
      </c>
      <c r="H1615" s="5" t="str">
        <f t="shared" si="116"/>
        <v>-</v>
      </c>
      <c r="I1615" s="5" t="str">
        <f t="shared" si="117"/>
        <v>-</v>
      </c>
      <c r="J1615" s="20" t="s">
        <v>335</v>
      </c>
    </row>
    <row r="1616" spans="1:10" ht="60" x14ac:dyDescent="0.25">
      <c r="A1616" s="18" t="s">
        <v>152</v>
      </c>
      <c r="B1616" s="2" t="s">
        <v>153</v>
      </c>
      <c r="C1616" s="6" t="s">
        <v>129</v>
      </c>
      <c r="D1616" s="1">
        <v>2020</v>
      </c>
      <c r="E1616" s="1">
        <v>0</v>
      </c>
      <c r="F1616" s="1">
        <v>0</v>
      </c>
      <c r="G1616" s="5">
        <v>0</v>
      </c>
      <c r="H1616" s="5">
        <v>0</v>
      </c>
      <c r="I1616" s="5">
        <v>0</v>
      </c>
      <c r="J1616" s="20" t="s">
        <v>335</v>
      </c>
    </row>
    <row r="1617" spans="1:10" ht="60" x14ac:dyDescent="0.25">
      <c r="A1617" s="18" t="s">
        <v>152</v>
      </c>
      <c r="B1617" s="2" t="s">
        <v>153</v>
      </c>
      <c r="C1617" s="6" t="s">
        <v>130</v>
      </c>
      <c r="D1617" s="1">
        <v>2020</v>
      </c>
      <c r="E1617" s="1">
        <v>0</v>
      </c>
      <c r="F1617" s="1">
        <v>0</v>
      </c>
      <c r="G1617" s="5">
        <v>0</v>
      </c>
      <c r="H1617" s="5">
        <v>0</v>
      </c>
      <c r="I1617" s="5">
        <v>0</v>
      </c>
      <c r="J1617" s="20" t="s">
        <v>335</v>
      </c>
    </row>
    <row r="1618" spans="1:10" ht="60" x14ac:dyDescent="0.25">
      <c r="A1618" s="18" t="s">
        <v>152</v>
      </c>
      <c r="B1618" s="2" t="s">
        <v>153</v>
      </c>
      <c r="C1618" s="6" t="s">
        <v>283</v>
      </c>
      <c r="D1618" s="1">
        <v>2020</v>
      </c>
      <c r="E1618" s="1">
        <v>0</v>
      </c>
      <c r="F1618" s="1">
        <v>6</v>
      </c>
      <c r="G1618" s="5">
        <f t="shared" si="115"/>
        <v>0</v>
      </c>
      <c r="H1618" s="5">
        <f t="shared" si="116"/>
        <v>0</v>
      </c>
      <c r="I1618" s="5">
        <f t="shared" si="117"/>
        <v>0</v>
      </c>
      <c r="J1618" s="20" t="s">
        <v>335</v>
      </c>
    </row>
    <row r="1619" spans="1:10" ht="60" x14ac:dyDescent="0.25">
      <c r="A1619" s="18" t="s">
        <v>152</v>
      </c>
      <c r="B1619" s="2" t="s">
        <v>153</v>
      </c>
      <c r="C1619" s="6" t="s">
        <v>284</v>
      </c>
      <c r="D1619" s="1">
        <v>2020</v>
      </c>
      <c r="E1619" s="1">
        <v>0</v>
      </c>
      <c r="F1619" s="1">
        <v>6</v>
      </c>
      <c r="G1619" s="5">
        <f t="shared" si="115"/>
        <v>0</v>
      </c>
      <c r="H1619" s="5">
        <f t="shared" si="116"/>
        <v>0</v>
      </c>
      <c r="I1619" s="5">
        <f t="shared" si="117"/>
        <v>0</v>
      </c>
      <c r="J1619" s="20" t="s">
        <v>335</v>
      </c>
    </row>
    <row r="1620" spans="1:10" ht="60" x14ac:dyDescent="0.25">
      <c r="A1620" s="18" t="s">
        <v>152</v>
      </c>
      <c r="B1620" s="2" t="s">
        <v>153</v>
      </c>
      <c r="C1620" s="6" t="s">
        <v>135</v>
      </c>
      <c r="D1620" s="1">
        <v>2020</v>
      </c>
      <c r="E1620" s="1">
        <v>0</v>
      </c>
      <c r="F1620" s="1">
        <v>6</v>
      </c>
      <c r="G1620" s="5">
        <f t="shared" si="115"/>
        <v>0</v>
      </c>
      <c r="H1620" s="5">
        <f t="shared" si="116"/>
        <v>0</v>
      </c>
      <c r="I1620" s="5">
        <f t="shared" si="117"/>
        <v>0</v>
      </c>
      <c r="J1620" s="20" t="s">
        <v>335</v>
      </c>
    </row>
    <row r="1621" spans="1:10" ht="60" x14ac:dyDescent="0.25">
      <c r="A1621" s="18" t="s">
        <v>152</v>
      </c>
      <c r="B1621" s="2" t="s">
        <v>153</v>
      </c>
      <c r="C1621" s="6" t="s">
        <v>136</v>
      </c>
      <c r="D1621" s="1">
        <v>2020</v>
      </c>
      <c r="E1621" s="1">
        <v>0</v>
      </c>
      <c r="F1621" s="1">
        <v>6</v>
      </c>
      <c r="G1621" s="5">
        <f t="shared" si="115"/>
        <v>0</v>
      </c>
      <c r="H1621" s="5">
        <f t="shared" si="116"/>
        <v>0</v>
      </c>
      <c r="I1621" s="5">
        <f t="shared" si="117"/>
        <v>0</v>
      </c>
      <c r="J1621" s="20" t="s">
        <v>335</v>
      </c>
    </row>
    <row r="1622" spans="1:10" ht="60" x14ac:dyDescent="0.25">
      <c r="A1622" s="18" t="s">
        <v>156</v>
      </c>
      <c r="B1622" s="2" t="s">
        <v>157</v>
      </c>
      <c r="C1622" s="2" t="s">
        <v>157</v>
      </c>
      <c r="D1622" s="1">
        <v>2020</v>
      </c>
      <c r="E1622" s="1">
        <v>7</v>
      </c>
      <c r="F1622" s="1">
        <v>10</v>
      </c>
      <c r="G1622" s="5">
        <f t="shared" si="115"/>
        <v>0.7</v>
      </c>
      <c r="H1622" s="5">
        <f t="shared" si="116"/>
        <v>0.41596901577468698</v>
      </c>
      <c r="I1622" s="5">
        <f t="shared" si="117"/>
        <v>0.98403098422531299</v>
      </c>
      <c r="J1622" s="20" t="s">
        <v>335</v>
      </c>
    </row>
    <row r="1623" spans="1:10" ht="36" x14ac:dyDescent="0.25">
      <c r="A1623" s="18" t="s">
        <v>285</v>
      </c>
      <c r="B1623" s="8" t="s">
        <v>286</v>
      </c>
      <c r="C1623" s="8" t="s">
        <v>286</v>
      </c>
      <c r="D1623" s="1">
        <v>2020</v>
      </c>
      <c r="E1623" s="1"/>
      <c r="F1623" s="1"/>
      <c r="G1623" s="5" t="str">
        <f t="shared" si="115"/>
        <v>-</v>
      </c>
      <c r="H1623" s="5" t="str">
        <f t="shared" si="116"/>
        <v>-</v>
      </c>
      <c r="I1623" s="5" t="str">
        <f t="shared" si="117"/>
        <v>-</v>
      </c>
      <c r="J1623" s="21" t="s">
        <v>335</v>
      </c>
    </row>
    <row r="1624" spans="1:10" x14ac:dyDescent="0.25">
      <c r="A1624" s="18" t="s">
        <v>287</v>
      </c>
      <c r="B1624" s="8" t="s">
        <v>288</v>
      </c>
      <c r="C1624" s="8" t="s">
        <v>288</v>
      </c>
      <c r="D1624" s="1">
        <v>2020</v>
      </c>
      <c r="E1624" s="1"/>
      <c r="F1624" s="1"/>
      <c r="G1624" s="5" t="str">
        <f t="shared" si="115"/>
        <v>-</v>
      </c>
      <c r="H1624" s="5" t="str">
        <f t="shared" si="116"/>
        <v>-</v>
      </c>
      <c r="I1624" s="5" t="str">
        <f t="shared" si="117"/>
        <v>-</v>
      </c>
      <c r="J1624" s="21" t="s">
        <v>335</v>
      </c>
    </row>
    <row r="1625" spans="1:10" x14ac:dyDescent="0.25">
      <c r="A1625" s="18" t="s">
        <v>287</v>
      </c>
      <c r="B1625" s="8" t="s">
        <v>288</v>
      </c>
      <c r="C1625" s="6" t="s">
        <v>289</v>
      </c>
      <c r="D1625" s="1">
        <v>2020</v>
      </c>
      <c r="E1625" s="1">
        <v>3</v>
      </c>
      <c r="F1625" s="1">
        <v>80</v>
      </c>
      <c r="G1625" s="5">
        <f t="shared" si="115"/>
        <v>3.7499999999999999E-2</v>
      </c>
      <c r="H1625" s="5">
        <f t="shared" si="116"/>
        <v>0</v>
      </c>
      <c r="I1625" s="5">
        <f t="shared" si="117"/>
        <v>7.9131981396517753E-2</v>
      </c>
      <c r="J1625" s="20" t="s">
        <v>335</v>
      </c>
    </row>
    <row r="1626" spans="1:10" x14ac:dyDescent="0.25">
      <c r="A1626" s="18" t="s">
        <v>287</v>
      </c>
      <c r="B1626" s="8" t="s">
        <v>288</v>
      </c>
      <c r="C1626" s="6" t="s">
        <v>290</v>
      </c>
      <c r="D1626" s="1">
        <v>2020</v>
      </c>
      <c r="E1626" s="1">
        <v>18</v>
      </c>
      <c r="F1626" s="1">
        <v>159</v>
      </c>
      <c r="G1626" s="5">
        <f t="shared" si="115"/>
        <v>0.11320754716981132</v>
      </c>
      <c r="H1626" s="5">
        <f t="shared" si="116"/>
        <v>6.3957551828206852E-2</v>
      </c>
      <c r="I1626" s="5">
        <f t="shared" si="117"/>
        <v>0.16245754251141581</v>
      </c>
      <c r="J1626" s="20" t="s">
        <v>335</v>
      </c>
    </row>
    <row r="1627" spans="1:10" x14ac:dyDescent="0.25">
      <c r="A1627" s="18" t="s">
        <v>287</v>
      </c>
      <c r="B1627" s="8" t="s">
        <v>288</v>
      </c>
      <c r="C1627" s="6" t="s">
        <v>291</v>
      </c>
      <c r="D1627" s="1">
        <v>2020</v>
      </c>
      <c r="E1627" s="1">
        <v>21</v>
      </c>
      <c r="F1627" s="1">
        <v>239</v>
      </c>
      <c r="G1627" s="5">
        <f t="shared" si="115"/>
        <v>8.7866108786610872E-2</v>
      </c>
      <c r="H1627" s="5">
        <f t="shared" si="116"/>
        <v>5.1974153825739874E-2</v>
      </c>
      <c r="I1627" s="5">
        <f t="shared" si="117"/>
        <v>0.12375806374748187</v>
      </c>
      <c r="J1627" s="20" t="s">
        <v>335</v>
      </c>
    </row>
    <row r="1628" spans="1:10" x14ac:dyDescent="0.25">
      <c r="A1628" s="18" t="s">
        <v>287</v>
      </c>
      <c r="B1628" s="8" t="s">
        <v>288</v>
      </c>
      <c r="C1628" s="6" t="s">
        <v>292</v>
      </c>
      <c r="D1628" s="1">
        <v>2020</v>
      </c>
      <c r="E1628" s="1">
        <v>5</v>
      </c>
      <c r="F1628" s="1">
        <v>80</v>
      </c>
      <c r="G1628" s="5">
        <f t="shared" si="115"/>
        <v>6.25E-2</v>
      </c>
      <c r="H1628" s="5">
        <f t="shared" si="116"/>
        <v>9.4559440182031343E-3</v>
      </c>
      <c r="I1628" s="5">
        <f t="shared" si="117"/>
        <v>0.11554405598179687</v>
      </c>
      <c r="J1628" s="20" t="s">
        <v>335</v>
      </c>
    </row>
    <row r="1629" spans="1:10" x14ac:dyDescent="0.25">
      <c r="A1629" s="18" t="s">
        <v>287</v>
      </c>
      <c r="B1629" s="8" t="s">
        <v>288</v>
      </c>
      <c r="C1629" s="6" t="s">
        <v>293</v>
      </c>
      <c r="D1629" s="1">
        <v>2020</v>
      </c>
      <c r="E1629" s="1">
        <v>14</v>
      </c>
      <c r="F1629" s="1">
        <v>159</v>
      </c>
      <c r="G1629" s="5">
        <f t="shared" si="115"/>
        <v>8.8050314465408799E-2</v>
      </c>
      <c r="H1629" s="5">
        <f t="shared" si="116"/>
        <v>4.4004118788177553E-2</v>
      </c>
      <c r="I1629" s="5">
        <f t="shared" si="117"/>
        <v>0.13209651014264004</v>
      </c>
      <c r="J1629" s="20" t="s">
        <v>335</v>
      </c>
    </row>
    <row r="1630" spans="1:10" x14ac:dyDescent="0.25">
      <c r="A1630" s="18" t="s">
        <v>287</v>
      </c>
      <c r="B1630" s="8" t="s">
        <v>288</v>
      </c>
      <c r="C1630" s="6" t="s">
        <v>294</v>
      </c>
      <c r="D1630" s="1">
        <v>2020</v>
      </c>
      <c r="E1630" s="1">
        <v>19</v>
      </c>
      <c r="F1630" s="1">
        <v>239</v>
      </c>
      <c r="G1630" s="5">
        <f t="shared" si="115"/>
        <v>7.9497907949790794E-2</v>
      </c>
      <c r="H1630" s="5">
        <f t="shared" si="116"/>
        <v>4.5201600732013916E-2</v>
      </c>
      <c r="I1630" s="5">
        <f t="shared" si="117"/>
        <v>0.11379421516756767</v>
      </c>
      <c r="J1630" s="20" t="s">
        <v>335</v>
      </c>
    </row>
    <row r="1631" spans="1:10" x14ac:dyDescent="0.25">
      <c r="A1631" s="18" t="s">
        <v>287</v>
      </c>
      <c r="B1631" s="8" t="s">
        <v>288</v>
      </c>
      <c r="C1631" s="6" t="s">
        <v>295</v>
      </c>
      <c r="D1631" s="1">
        <v>2020</v>
      </c>
      <c r="E1631" s="1">
        <v>68</v>
      </c>
      <c r="F1631" s="1">
        <v>80</v>
      </c>
      <c r="G1631" s="5">
        <f t="shared" si="115"/>
        <v>0.85</v>
      </c>
      <c r="H1631" s="5">
        <f t="shared" si="116"/>
        <v>0.77175327482891054</v>
      </c>
      <c r="I1631" s="5">
        <f t="shared" si="117"/>
        <v>0.92824672517108942</v>
      </c>
      <c r="J1631" s="20" t="s">
        <v>335</v>
      </c>
    </row>
    <row r="1632" spans="1:10" x14ac:dyDescent="0.25">
      <c r="A1632" s="18" t="s">
        <v>287</v>
      </c>
      <c r="B1632" s="8" t="s">
        <v>288</v>
      </c>
      <c r="C1632" s="6" t="s">
        <v>296</v>
      </c>
      <c r="D1632" s="1">
        <v>2020</v>
      </c>
      <c r="E1632" s="1">
        <v>133</v>
      </c>
      <c r="F1632" s="1">
        <v>159</v>
      </c>
      <c r="G1632" s="5">
        <f t="shared" si="115"/>
        <v>0.83647798742138368</v>
      </c>
      <c r="H1632" s="5">
        <f t="shared" si="116"/>
        <v>0.77899055932959005</v>
      </c>
      <c r="I1632" s="5">
        <f t="shared" si="117"/>
        <v>0.89396541551317732</v>
      </c>
      <c r="J1632" s="20" t="s">
        <v>335</v>
      </c>
    </row>
    <row r="1633" spans="1:10" x14ac:dyDescent="0.25">
      <c r="A1633" s="18" t="s">
        <v>287</v>
      </c>
      <c r="B1633" s="8" t="s">
        <v>288</v>
      </c>
      <c r="C1633" s="6" t="s">
        <v>297</v>
      </c>
      <c r="D1633" s="1">
        <v>2020</v>
      </c>
      <c r="E1633" s="1">
        <v>201</v>
      </c>
      <c r="F1633" s="1">
        <v>239</v>
      </c>
      <c r="G1633" s="5">
        <f t="shared" si="115"/>
        <v>0.84100418410041844</v>
      </c>
      <c r="H1633" s="5">
        <f t="shared" si="116"/>
        <v>0.79464358420979786</v>
      </c>
      <c r="I1633" s="5">
        <f t="shared" si="117"/>
        <v>0.88736478399103902</v>
      </c>
      <c r="J1633" s="20" t="s">
        <v>335</v>
      </c>
    </row>
    <row r="1634" spans="1:10" x14ac:dyDescent="0.25">
      <c r="A1634" s="18" t="s">
        <v>287</v>
      </c>
      <c r="B1634" s="8" t="s">
        <v>288</v>
      </c>
      <c r="C1634" s="6" t="s">
        <v>298</v>
      </c>
      <c r="D1634" s="1">
        <v>2020</v>
      </c>
      <c r="E1634" s="1">
        <v>30</v>
      </c>
      <c r="F1634" s="1">
        <v>80</v>
      </c>
      <c r="G1634" s="5">
        <f t="shared" si="115"/>
        <v>0.375</v>
      </c>
      <c r="H1634" s="5">
        <f t="shared" si="116"/>
        <v>0.26891188803640625</v>
      </c>
      <c r="I1634" s="5">
        <f t="shared" si="117"/>
        <v>0.48108811196359375</v>
      </c>
      <c r="J1634" s="20" t="s">
        <v>335</v>
      </c>
    </row>
    <row r="1635" spans="1:10" x14ac:dyDescent="0.25">
      <c r="A1635" s="18" t="s">
        <v>287</v>
      </c>
      <c r="B1635" s="8" t="s">
        <v>288</v>
      </c>
      <c r="C1635" s="6" t="s">
        <v>299</v>
      </c>
      <c r="D1635" s="1">
        <v>2020</v>
      </c>
      <c r="E1635" s="1">
        <v>74</v>
      </c>
      <c r="F1635" s="1">
        <v>159</v>
      </c>
      <c r="G1635" s="5">
        <f t="shared" si="115"/>
        <v>0.46540880503144655</v>
      </c>
      <c r="H1635" s="5">
        <f t="shared" si="116"/>
        <v>0.38787596230229571</v>
      </c>
      <c r="I1635" s="5">
        <f t="shared" si="117"/>
        <v>0.54294164776059739</v>
      </c>
      <c r="J1635" s="20" t="s">
        <v>335</v>
      </c>
    </row>
    <row r="1636" spans="1:10" x14ac:dyDescent="0.25">
      <c r="A1636" s="18" t="s">
        <v>287</v>
      </c>
      <c r="B1636" s="8" t="s">
        <v>288</v>
      </c>
      <c r="C1636" s="6" t="s">
        <v>300</v>
      </c>
      <c r="D1636" s="1">
        <v>2020</v>
      </c>
      <c r="E1636" s="1">
        <v>104</v>
      </c>
      <c r="F1636" s="1">
        <v>239</v>
      </c>
      <c r="G1636" s="5">
        <f t="shared" si="115"/>
        <v>0.43514644351464438</v>
      </c>
      <c r="H1636" s="5">
        <f t="shared" si="116"/>
        <v>0.37229101756055449</v>
      </c>
      <c r="I1636" s="5">
        <f t="shared" si="117"/>
        <v>0.49800186946873426</v>
      </c>
      <c r="J1636" s="20" t="s">
        <v>335</v>
      </c>
    </row>
    <row r="1637" spans="1:10" ht="72" x14ac:dyDescent="0.25">
      <c r="A1637" s="18" t="s">
        <v>301</v>
      </c>
      <c r="B1637" s="2" t="s">
        <v>302</v>
      </c>
      <c r="C1637" s="2" t="s">
        <v>302</v>
      </c>
      <c r="D1637" s="1">
        <v>2020</v>
      </c>
      <c r="E1637" s="1"/>
      <c r="F1637" s="1"/>
      <c r="G1637" s="5" t="str">
        <f t="shared" si="115"/>
        <v>-</v>
      </c>
      <c r="H1637" s="5" t="str">
        <f t="shared" si="116"/>
        <v>-</v>
      </c>
      <c r="I1637" s="5" t="str">
        <f t="shared" si="117"/>
        <v>-</v>
      </c>
      <c r="J1637" s="20" t="s">
        <v>335</v>
      </c>
    </row>
    <row r="1638" spans="1:10" ht="72" x14ac:dyDescent="0.25">
      <c r="A1638" s="18" t="s">
        <v>301</v>
      </c>
      <c r="B1638" s="2" t="s">
        <v>302</v>
      </c>
      <c r="C1638" s="6" t="s">
        <v>174</v>
      </c>
      <c r="D1638" s="1">
        <v>2020</v>
      </c>
      <c r="E1638" s="1">
        <v>16</v>
      </c>
      <c r="F1638" s="1">
        <v>27</v>
      </c>
      <c r="G1638" s="5">
        <f t="shared" si="115"/>
        <v>0.59259259259259256</v>
      </c>
      <c r="H1638" s="5">
        <f t="shared" si="116"/>
        <v>0.40725361667136561</v>
      </c>
      <c r="I1638" s="5">
        <f t="shared" si="117"/>
        <v>0.7779315685138195</v>
      </c>
      <c r="J1638" s="20" t="s">
        <v>335</v>
      </c>
    </row>
    <row r="1639" spans="1:10" ht="72" x14ac:dyDescent="0.25">
      <c r="A1639" s="18" t="s">
        <v>301</v>
      </c>
      <c r="B1639" s="2" t="s">
        <v>302</v>
      </c>
      <c r="C1639" s="6" t="s">
        <v>175</v>
      </c>
      <c r="D1639" s="1">
        <v>2020</v>
      </c>
      <c r="E1639" s="1">
        <v>16</v>
      </c>
      <c r="F1639" s="1">
        <v>28</v>
      </c>
      <c r="G1639" s="5">
        <f t="shared" si="115"/>
        <v>0.5714285714285714</v>
      </c>
      <c r="H1639" s="5">
        <f t="shared" si="116"/>
        <v>0.3881255436303378</v>
      </c>
      <c r="I1639" s="5">
        <f t="shared" si="117"/>
        <v>0.75473159922680499</v>
      </c>
      <c r="J1639" s="20" t="s">
        <v>335</v>
      </c>
    </row>
    <row r="1640" spans="1:10" ht="72" x14ac:dyDescent="0.25">
      <c r="A1640" s="18" t="s">
        <v>301</v>
      </c>
      <c r="B1640" s="2" t="s">
        <v>302</v>
      </c>
      <c r="C1640" s="6" t="s">
        <v>59</v>
      </c>
      <c r="D1640" s="1">
        <v>2020</v>
      </c>
      <c r="E1640" s="1">
        <v>32</v>
      </c>
      <c r="F1640" s="1">
        <v>55</v>
      </c>
      <c r="G1640" s="5">
        <f t="shared" si="115"/>
        <v>0.58181818181818179</v>
      </c>
      <c r="H1640" s="5">
        <f t="shared" si="116"/>
        <v>0.45145620296822364</v>
      </c>
      <c r="I1640" s="5">
        <f t="shared" si="117"/>
        <v>0.71218016066813994</v>
      </c>
      <c r="J1640" s="20" t="s">
        <v>335</v>
      </c>
    </row>
    <row r="1641" spans="1:10" ht="36" x14ac:dyDescent="0.25">
      <c r="A1641" s="18" t="s">
        <v>171</v>
      </c>
      <c r="B1641" s="2" t="s">
        <v>303</v>
      </c>
      <c r="C1641" s="2" t="s">
        <v>303</v>
      </c>
      <c r="D1641" s="1">
        <v>2020</v>
      </c>
      <c r="E1641" s="1"/>
      <c r="F1641" s="1"/>
      <c r="G1641" s="5" t="str">
        <f t="shared" ref="G1641:G1702" si="118">IF(F1641="","-",E1641/F1641)</f>
        <v>-</v>
      </c>
      <c r="H1641" s="5" t="str">
        <f t="shared" si="116"/>
        <v>-</v>
      </c>
      <c r="I1641" s="5" t="str">
        <f t="shared" si="117"/>
        <v>-</v>
      </c>
      <c r="J1641" s="20" t="s">
        <v>335</v>
      </c>
    </row>
    <row r="1642" spans="1:10" ht="36" x14ac:dyDescent="0.25">
      <c r="A1642" s="18" t="s">
        <v>171</v>
      </c>
      <c r="B1642" s="2" t="s">
        <v>303</v>
      </c>
      <c r="C1642" s="6" t="s">
        <v>173</v>
      </c>
      <c r="D1642" s="1">
        <v>2020</v>
      </c>
      <c r="E1642" s="1">
        <v>0</v>
      </c>
      <c r="F1642" s="1">
        <v>0</v>
      </c>
      <c r="G1642" s="5">
        <v>0</v>
      </c>
      <c r="H1642" s="5">
        <v>0</v>
      </c>
      <c r="I1642" s="5">
        <v>0</v>
      </c>
      <c r="J1642" s="20" t="s">
        <v>335</v>
      </c>
    </row>
    <row r="1643" spans="1:10" ht="36" x14ac:dyDescent="0.25">
      <c r="A1643" s="18" t="s">
        <v>171</v>
      </c>
      <c r="B1643" s="2" t="s">
        <v>303</v>
      </c>
      <c r="C1643" s="6" t="s">
        <v>174</v>
      </c>
      <c r="D1643" s="1">
        <v>2020</v>
      </c>
      <c r="E1643" s="1">
        <v>4</v>
      </c>
      <c r="F1643" s="1">
        <v>8</v>
      </c>
      <c r="G1643" s="5">
        <f t="shared" si="118"/>
        <v>0.5</v>
      </c>
      <c r="H1643" s="5">
        <f t="shared" si="116"/>
        <v>0.15351767721859172</v>
      </c>
      <c r="I1643" s="5">
        <f t="shared" si="117"/>
        <v>0.84648232278140823</v>
      </c>
      <c r="J1643" s="20" t="s">
        <v>335</v>
      </c>
    </row>
    <row r="1644" spans="1:10" ht="36" x14ac:dyDescent="0.25">
      <c r="A1644" s="18" t="s">
        <v>171</v>
      </c>
      <c r="B1644" s="2" t="s">
        <v>303</v>
      </c>
      <c r="C1644" s="6" t="s">
        <v>175</v>
      </c>
      <c r="D1644" s="1">
        <v>2020</v>
      </c>
      <c r="E1644" s="1">
        <v>7</v>
      </c>
      <c r="F1644" s="1">
        <v>18</v>
      </c>
      <c r="G1644" s="5">
        <f t="shared" si="118"/>
        <v>0.3888888888888889</v>
      </c>
      <c r="H1644" s="5">
        <f t="shared" si="116"/>
        <v>0.16367629309127704</v>
      </c>
      <c r="I1644" s="5">
        <f t="shared" si="117"/>
        <v>0.61410148468650072</v>
      </c>
      <c r="J1644" s="20" t="s">
        <v>335</v>
      </c>
    </row>
    <row r="1645" spans="1:10" ht="36" x14ac:dyDescent="0.25">
      <c r="A1645" s="18" t="s">
        <v>171</v>
      </c>
      <c r="B1645" s="2" t="s">
        <v>303</v>
      </c>
      <c r="C1645" s="6" t="s">
        <v>59</v>
      </c>
      <c r="D1645" s="1">
        <v>2020</v>
      </c>
      <c r="E1645" s="1">
        <v>11</v>
      </c>
      <c r="F1645" s="1">
        <v>26</v>
      </c>
      <c r="G1645" s="5">
        <f t="shared" si="118"/>
        <v>0.42307692307692307</v>
      </c>
      <c r="H1645" s="5">
        <f t="shared" si="116"/>
        <v>0.23317121377589872</v>
      </c>
      <c r="I1645" s="5">
        <f t="shared" si="117"/>
        <v>0.61298263237794748</v>
      </c>
      <c r="J1645" s="20" t="s">
        <v>335</v>
      </c>
    </row>
    <row r="1646" spans="1:10" ht="36" x14ac:dyDescent="0.25">
      <c r="A1646" s="18" t="s">
        <v>304</v>
      </c>
      <c r="B1646" s="2" t="s">
        <v>305</v>
      </c>
      <c r="C1646" s="2" t="s">
        <v>305</v>
      </c>
      <c r="D1646" s="1">
        <v>2020</v>
      </c>
      <c r="E1646" s="1">
        <v>46</v>
      </c>
      <c r="F1646" s="1">
        <v>191</v>
      </c>
      <c r="G1646" s="5">
        <f t="shared" si="118"/>
        <v>0.24083769633507854</v>
      </c>
      <c r="H1646" s="5">
        <f t="shared" si="116"/>
        <v>0.18019633566279664</v>
      </c>
      <c r="I1646" s="5">
        <f t="shared" si="117"/>
        <v>0.30147905700736044</v>
      </c>
      <c r="J1646" s="20" t="s">
        <v>335</v>
      </c>
    </row>
    <row r="1647" spans="1:10" ht="36" x14ac:dyDescent="0.25">
      <c r="A1647" s="18" t="s">
        <v>176</v>
      </c>
      <c r="B1647" s="2" t="s">
        <v>177</v>
      </c>
      <c r="C1647" s="2" t="s">
        <v>177</v>
      </c>
      <c r="D1647" s="1">
        <v>2020</v>
      </c>
      <c r="E1647" s="1"/>
      <c r="F1647" s="1"/>
      <c r="G1647" s="5" t="str">
        <f t="shared" si="118"/>
        <v>-</v>
      </c>
      <c r="H1647" s="5" t="str">
        <f t="shared" ref="H1647:H1687" si="119">IFERROR(IF($G1647-1.96*SQRT($G1647*(1-$G1647)/$F1647)&lt;0,0,$G1647-1.96*SQRT($G1647*(1-$G1647)/$F1647)),"-")</f>
        <v>-</v>
      </c>
      <c r="I1647" s="5" t="str">
        <f t="shared" ref="I1647:I1687" si="120">IFERROR(IF($G1647+1.96*SQRT($G1647*(1-$G1647)/$F1647)&gt;1,1,$G1647+1.96*SQRT($G1647*(1-$G1647)/$F1647)),"-")</f>
        <v>-</v>
      </c>
      <c r="J1647" s="20" t="s">
        <v>335</v>
      </c>
    </row>
    <row r="1648" spans="1:10" ht="36" x14ac:dyDescent="0.25">
      <c r="A1648" s="18" t="s">
        <v>176</v>
      </c>
      <c r="B1648" s="2" t="s">
        <v>177</v>
      </c>
      <c r="C1648" s="6" t="s">
        <v>173</v>
      </c>
      <c r="D1648" s="1">
        <v>2020</v>
      </c>
      <c r="E1648" s="1">
        <v>0</v>
      </c>
      <c r="F1648" s="1">
        <v>0</v>
      </c>
      <c r="G1648" s="5">
        <v>0</v>
      </c>
      <c r="H1648" s="5">
        <v>0</v>
      </c>
      <c r="I1648" s="5">
        <v>0</v>
      </c>
      <c r="J1648" s="20" t="s">
        <v>335</v>
      </c>
    </row>
    <row r="1649" spans="1:10" ht="36" x14ac:dyDescent="0.25">
      <c r="A1649" s="18" t="s">
        <v>176</v>
      </c>
      <c r="B1649" s="2" t="s">
        <v>177</v>
      </c>
      <c r="C1649" s="6" t="s">
        <v>174</v>
      </c>
      <c r="D1649" s="1">
        <v>2020</v>
      </c>
      <c r="E1649" s="1">
        <v>6</v>
      </c>
      <c r="F1649" s="1">
        <v>9</v>
      </c>
      <c r="G1649" s="5">
        <f>IF(F1649="","-",1-E1649/F1649)</f>
        <v>0.33333333333333337</v>
      </c>
      <c r="H1649" s="5">
        <f t="shared" si="119"/>
        <v>2.5349046416525967E-2</v>
      </c>
      <c r="I1649" s="5">
        <f t="shared" si="120"/>
        <v>0.64131762025014072</v>
      </c>
      <c r="J1649" s="20" t="s">
        <v>335</v>
      </c>
    </row>
    <row r="1650" spans="1:10" ht="36" x14ac:dyDescent="0.25">
      <c r="A1650" s="18" t="s">
        <v>176</v>
      </c>
      <c r="B1650" s="2" t="s">
        <v>177</v>
      </c>
      <c r="C1650" s="6" t="s">
        <v>175</v>
      </c>
      <c r="D1650" s="1">
        <v>2020</v>
      </c>
      <c r="E1650" s="1">
        <v>9</v>
      </c>
      <c r="F1650" s="1">
        <v>15</v>
      </c>
      <c r="G1650" s="5">
        <f t="shared" ref="G1650:G1651" si="121">IF(F1650="","-",1-E1650/F1650)</f>
        <v>0.4</v>
      </c>
      <c r="H1650" s="5">
        <f t="shared" si="119"/>
        <v>0.15207743144279912</v>
      </c>
      <c r="I1650" s="5">
        <f t="shared" si="120"/>
        <v>0.64792256855720098</v>
      </c>
      <c r="J1650" s="20" t="s">
        <v>335</v>
      </c>
    </row>
    <row r="1651" spans="1:10" ht="36" x14ac:dyDescent="0.25">
      <c r="A1651" s="18" t="s">
        <v>176</v>
      </c>
      <c r="B1651" s="2" t="s">
        <v>177</v>
      </c>
      <c r="C1651" s="6" t="s">
        <v>59</v>
      </c>
      <c r="D1651" s="1">
        <v>2020</v>
      </c>
      <c r="E1651" s="1">
        <v>15</v>
      </c>
      <c r="F1651" s="1">
        <v>24</v>
      </c>
      <c r="G1651" s="5">
        <f t="shared" si="121"/>
        <v>0.375</v>
      </c>
      <c r="H1651" s="5">
        <f t="shared" si="119"/>
        <v>0.18131049331468677</v>
      </c>
      <c r="I1651" s="5">
        <f t="shared" si="120"/>
        <v>0.56868950668531326</v>
      </c>
      <c r="J1651" s="20" t="s">
        <v>335</v>
      </c>
    </row>
    <row r="1652" spans="1:10" ht="36" x14ac:dyDescent="0.25">
      <c r="A1652" s="18" t="s">
        <v>306</v>
      </c>
      <c r="B1652" s="2" t="s">
        <v>307</v>
      </c>
      <c r="C1652" s="2" t="s">
        <v>337</v>
      </c>
      <c r="D1652" s="1">
        <v>2020</v>
      </c>
      <c r="E1652" s="1"/>
      <c r="F1652" s="1"/>
      <c r="G1652" s="5" t="str">
        <f t="shared" si="118"/>
        <v>-</v>
      </c>
      <c r="H1652" s="5" t="str">
        <f t="shared" si="119"/>
        <v>-</v>
      </c>
      <c r="I1652" s="5" t="str">
        <f t="shared" si="120"/>
        <v>-</v>
      </c>
      <c r="J1652" s="20" t="s">
        <v>335</v>
      </c>
    </row>
    <row r="1653" spans="1:10" ht="36" x14ac:dyDescent="0.25">
      <c r="A1653" s="18" t="s">
        <v>306</v>
      </c>
      <c r="B1653" s="2" t="s">
        <v>307</v>
      </c>
      <c r="C1653" s="7" t="s">
        <v>308</v>
      </c>
      <c r="D1653" s="1">
        <v>2020</v>
      </c>
      <c r="E1653" s="1">
        <v>5</v>
      </c>
      <c r="F1653" s="1">
        <v>14</v>
      </c>
      <c r="G1653" s="5">
        <f t="shared" si="118"/>
        <v>0.35714285714285715</v>
      </c>
      <c r="H1653" s="5">
        <f t="shared" si="119"/>
        <v>0.1061448491826345</v>
      </c>
      <c r="I1653" s="5">
        <f t="shared" si="120"/>
        <v>0.60814086510307974</v>
      </c>
      <c r="J1653" s="20" t="s">
        <v>335</v>
      </c>
    </row>
    <row r="1654" spans="1:10" ht="36" x14ac:dyDescent="0.25">
      <c r="A1654" s="18" t="s">
        <v>306</v>
      </c>
      <c r="B1654" s="2" t="s">
        <v>307</v>
      </c>
      <c r="C1654" s="7" t="s">
        <v>309</v>
      </c>
      <c r="D1654" s="1">
        <v>2020</v>
      </c>
      <c r="E1654" s="1">
        <v>5</v>
      </c>
      <c r="F1654" s="1">
        <v>10</v>
      </c>
      <c r="G1654" s="5">
        <f t="shared" si="118"/>
        <v>0.5</v>
      </c>
      <c r="H1654" s="5">
        <f t="shared" si="119"/>
        <v>0.19009678930349883</v>
      </c>
      <c r="I1654" s="5">
        <f t="shared" si="120"/>
        <v>0.80990321069650117</v>
      </c>
      <c r="J1654" s="20" t="s">
        <v>335</v>
      </c>
    </row>
    <row r="1655" spans="1:10" ht="36" x14ac:dyDescent="0.25">
      <c r="A1655" s="18" t="s">
        <v>306</v>
      </c>
      <c r="B1655" s="2" t="s">
        <v>307</v>
      </c>
      <c r="C1655" s="7" t="s">
        <v>310</v>
      </c>
      <c r="D1655" s="1">
        <v>2020</v>
      </c>
      <c r="E1655" s="1">
        <v>0</v>
      </c>
      <c r="F1655" s="1">
        <v>4</v>
      </c>
      <c r="G1655" s="5">
        <f t="shared" si="118"/>
        <v>0</v>
      </c>
      <c r="H1655" s="5">
        <f t="shared" si="119"/>
        <v>0</v>
      </c>
      <c r="I1655" s="5">
        <f t="shared" si="120"/>
        <v>0</v>
      </c>
      <c r="J1655" s="20" t="s">
        <v>335</v>
      </c>
    </row>
    <row r="1656" spans="1:10" ht="36" x14ac:dyDescent="0.25">
      <c r="A1656" s="18" t="s">
        <v>306</v>
      </c>
      <c r="B1656" s="2" t="s">
        <v>307</v>
      </c>
      <c r="C1656" s="7" t="s">
        <v>59</v>
      </c>
      <c r="D1656" s="1">
        <v>2020</v>
      </c>
      <c r="E1656" s="1">
        <v>10</v>
      </c>
      <c r="F1656" s="1">
        <v>28</v>
      </c>
      <c r="G1656" s="5">
        <f t="shared" si="118"/>
        <v>0.35714285714285715</v>
      </c>
      <c r="H1656" s="5">
        <f t="shared" si="119"/>
        <v>0.17966046364986868</v>
      </c>
      <c r="I1656" s="5">
        <f t="shared" si="120"/>
        <v>0.53462525063584565</v>
      </c>
      <c r="J1656" s="20" t="s">
        <v>335</v>
      </c>
    </row>
    <row r="1657" spans="1:10" ht="36" x14ac:dyDescent="0.25">
      <c r="A1657" s="18" t="s">
        <v>311</v>
      </c>
      <c r="B1657" s="8" t="s">
        <v>312</v>
      </c>
      <c r="C1657" s="8" t="s">
        <v>312</v>
      </c>
      <c r="D1657" s="1">
        <v>2020</v>
      </c>
      <c r="E1657" s="1"/>
      <c r="F1657" s="1"/>
      <c r="G1657" s="5" t="str">
        <f t="shared" si="118"/>
        <v>-</v>
      </c>
      <c r="H1657" s="5" t="str">
        <f t="shared" si="119"/>
        <v>-</v>
      </c>
      <c r="I1657" s="5" t="str">
        <f t="shared" si="120"/>
        <v>-</v>
      </c>
      <c r="J1657" s="20" t="s">
        <v>335</v>
      </c>
    </row>
    <row r="1658" spans="1:10" ht="36" x14ac:dyDescent="0.25">
      <c r="A1658" s="18" t="s">
        <v>311</v>
      </c>
      <c r="B1658" s="8" t="s">
        <v>312</v>
      </c>
      <c r="C1658" s="7" t="s">
        <v>313</v>
      </c>
      <c r="D1658" s="1">
        <v>2020</v>
      </c>
      <c r="E1658" s="1">
        <v>21</v>
      </c>
      <c r="F1658" s="1">
        <v>195</v>
      </c>
      <c r="G1658" s="5">
        <f t="shared" si="118"/>
        <v>0.1076923076923077</v>
      </c>
      <c r="H1658" s="5">
        <f t="shared" si="119"/>
        <v>6.4182373561379832E-2</v>
      </c>
      <c r="I1658" s="5">
        <f t="shared" si="120"/>
        <v>0.15120224182323555</v>
      </c>
      <c r="J1658" s="21" t="s">
        <v>335</v>
      </c>
    </row>
    <row r="1659" spans="1:10" ht="36" x14ac:dyDescent="0.25">
      <c r="A1659" s="18" t="s">
        <v>311</v>
      </c>
      <c r="B1659" s="8" t="s">
        <v>312</v>
      </c>
      <c r="C1659" s="7" t="s">
        <v>314</v>
      </c>
      <c r="D1659" s="1">
        <v>2020</v>
      </c>
      <c r="E1659" s="1">
        <v>13</v>
      </c>
      <c r="F1659" s="1">
        <v>195</v>
      </c>
      <c r="G1659" s="5">
        <f t="shared" si="118"/>
        <v>6.6666666666666666E-2</v>
      </c>
      <c r="H1659" s="5">
        <f t="shared" si="119"/>
        <v>3.1655101625816431E-2</v>
      </c>
      <c r="I1659" s="5">
        <f t="shared" si="120"/>
        <v>0.1016782317075169</v>
      </c>
      <c r="J1659" s="21" t="s">
        <v>335</v>
      </c>
    </row>
    <row r="1660" spans="1:10" ht="36" x14ac:dyDescent="0.25">
      <c r="A1660" s="18" t="s">
        <v>311</v>
      </c>
      <c r="B1660" s="8" t="s">
        <v>312</v>
      </c>
      <c r="C1660" s="7" t="s">
        <v>59</v>
      </c>
      <c r="D1660" s="1">
        <v>2020</v>
      </c>
      <c r="E1660" s="1">
        <v>33</v>
      </c>
      <c r="F1660" s="1">
        <v>195</v>
      </c>
      <c r="G1660" s="5">
        <f t="shared" si="118"/>
        <v>0.16923076923076924</v>
      </c>
      <c r="H1660" s="5">
        <f t="shared" si="119"/>
        <v>0.1166025552856845</v>
      </c>
      <c r="I1660" s="5">
        <f t="shared" si="120"/>
        <v>0.22185898317585398</v>
      </c>
      <c r="J1660" s="21" t="s">
        <v>335</v>
      </c>
    </row>
    <row r="1661" spans="1:10" ht="24" x14ac:dyDescent="0.25">
      <c r="A1661" s="18" t="s">
        <v>180</v>
      </c>
      <c r="B1661" s="2" t="s">
        <v>315</v>
      </c>
      <c r="C1661" s="2" t="s">
        <v>315</v>
      </c>
      <c r="D1661" s="1">
        <v>2020</v>
      </c>
      <c r="E1661" s="1">
        <v>10</v>
      </c>
      <c r="F1661" s="1">
        <v>168</v>
      </c>
      <c r="G1661" s="5">
        <f t="shared" si="118"/>
        <v>5.9523809523809521E-2</v>
      </c>
      <c r="H1661" s="5">
        <f t="shared" si="119"/>
        <v>2.3745427886393437E-2</v>
      </c>
      <c r="I1661" s="5">
        <f t="shared" si="120"/>
        <v>9.5302191161225597E-2</v>
      </c>
      <c r="J1661" s="20" t="s">
        <v>335</v>
      </c>
    </row>
    <row r="1662" spans="1:10" ht="24" x14ac:dyDescent="0.25">
      <c r="A1662" s="18" t="s">
        <v>182</v>
      </c>
      <c r="B1662" s="2" t="s">
        <v>316</v>
      </c>
      <c r="C1662" s="2" t="s">
        <v>316</v>
      </c>
      <c r="D1662" s="1">
        <v>2020</v>
      </c>
      <c r="E1662" s="1"/>
      <c r="F1662" s="1"/>
      <c r="G1662" s="5" t="str">
        <f t="shared" si="118"/>
        <v>-</v>
      </c>
      <c r="H1662" s="5" t="str">
        <f t="shared" si="119"/>
        <v>-</v>
      </c>
      <c r="I1662" s="5" t="str">
        <f t="shared" si="120"/>
        <v>-</v>
      </c>
      <c r="J1662" s="20" t="s">
        <v>335</v>
      </c>
    </row>
    <row r="1663" spans="1:10" ht="24" x14ac:dyDescent="0.25">
      <c r="A1663" s="18" t="s">
        <v>182</v>
      </c>
      <c r="B1663" s="2" t="s">
        <v>316</v>
      </c>
      <c r="C1663" s="6" t="s">
        <v>184</v>
      </c>
      <c r="D1663" s="1">
        <v>2020</v>
      </c>
      <c r="E1663" s="1">
        <v>16</v>
      </c>
      <c r="F1663" s="1">
        <v>205</v>
      </c>
      <c r="G1663" s="5">
        <f t="shared" si="118"/>
        <v>7.8048780487804878E-2</v>
      </c>
      <c r="H1663" s="5">
        <f t="shared" si="119"/>
        <v>4.1327638976926463E-2</v>
      </c>
      <c r="I1663" s="5">
        <f t="shared" si="120"/>
        <v>0.1147699219986833</v>
      </c>
      <c r="J1663" s="20" t="s">
        <v>335</v>
      </c>
    </row>
    <row r="1664" spans="1:10" ht="24" x14ac:dyDescent="0.25">
      <c r="A1664" s="18" t="s">
        <v>182</v>
      </c>
      <c r="B1664" s="2" t="s">
        <v>316</v>
      </c>
      <c r="C1664" s="6" t="s">
        <v>185</v>
      </c>
      <c r="D1664" s="1">
        <v>2020</v>
      </c>
      <c r="E1664" s="1">
        <v>3</v>
      </c>
      <c r="F1664" s="1">
        <v>205</v>
      </c>
      <c r="G1664" s="5">
        <f t="shared" si="118"/>
        <v>1.4634146341463415E-2</v>
      </c>
      <c r="H1664" s="5">
        <f t="shared" si="119"/>
        <v>0</v>
      </c>
      <c r="I1664" s="5">
        <f t="shared" si="120"/>
        <v>3.1072623852989228E-2</v>
      </c>
      <c r="J1664" s="20" t="s">
        <v>335</v>
      </c>
    </row>
    <row r="1665" spans="1:10" ht="24" x14ac:dyDescent="0.25">
      <c r="A1665" s="18" t="s">
        <v>182</v>
      </c>
      <c r="B1665" s="2" t="s">
        <v>316</v>
      </c>
      <c r="C1665" s="6" t="s">
        <v>186</v>
      </c>
      <c r="D1665" s="1">
        <v>2020</v>
      </c>
      <c r="E1665" s="1">
        <v>1</v>
      </c>
      <c r="F1665" s="1">
        <v>205</v>
      </c>
      <c r="G1665" s="5">
        <f t="shared" si="118"/>
        <v>4.8780487804878049E-3</v>
      </c>
      <c r="H1665" s="5">
        <f t="shared" si="119"/>
        <v>0</v>
      </c>
      <c r="I1665" s="5">
        <f t="shared" si="120"/>
        <v>1.4415676429606179E-2</v>
      </c>
      <c r="J1665" s="20" t="s">
        <v>335</v>
      </c>
    </row>
    <row r="1666" spans="1:10" ht="24" x14ac:dyDescent="0.25">
      <c r="A1666" s="18" t="s">
        <v>187</v>
      </c>
      <c r="B1666" s="10" t="s">
        <v>188</v>
      </c>
      <c r="C1666" s="10" t="s">
        <v>188</v>
      </c>
      <c r="D1666" s="1">
        <v>2020</v>
      </c>
      <c r="E1666" s="1"/>
      <c r="F1666" s="1"/>
      <c r="G1666" s="5" t="str">
        <f t="shared" si="118"/>
        <v>-</v>
      </c>
      <c r="H1666" s="5" t="str">
        <f t="shared" si="119"/>
        <v>-</v>
      </c>
      <c r="I1666" s="5" t="str">
        <f t="shared" si="120"/>
        <v>-</v>
      </c>
      <c r="J1666" s="20" t="s">
        <v>335</v>
      </c>
    </row>
    <row r="1667" spans="1:10" ht="24" x14ac:dyDescent="0.25">
      <c r="A1667" s="18" t="s">
        <v>187</v>
      </c>
      <c r="B1667" s="10" t="s">
        <v>188</v>
      </c>
      <c r="C1667" s="6" t="s">
        <v>189</v>
      </c>
      <c r="D1667" s="1">
        <v>2020</v>
      </c>
      <c r="E1667" s="1">
        <v>8</v>
      </c>
      <c r="F1667" s="1">
        <v>52</v>
      </c>
      <c r="G1667" s="5">
        <f t="shared" si="118"/>
        <v>0.15384615384615385</v>
      </c>
      <c r="H1667" s="5">
        <f t="shared" si="119"/>
        <v>5.577926724981061E-2</v>
      </c>
      <c r="I1667" s="5">
        <f t="shared" si="120"/>
        <v>0.25191304044249707</v>
      </c>
      <c r="J1667" s="20" t="s">
        <v>335</v>
      </c>
    </row>
    <row r="1668" spans="1:10" ht="24" x14ac:dyDescent="0.25">
      <c r="A1668" s="18" t="s">
        <v>187</v>
      </c>
      <c r="B1668" s="10" t="s">
        <v>188</v>
      </c>
      <c r="C1668" s="6" t="s">
        <v>190</v>
      </c>
      <c r="D1668" s="1">
        <v>2020</v>
      </c>
      <c r="E1668" s="1">
        <v>6</v>
      </c>
      <c r="F1668" s="1">
        <v>52</v>
      </c>
      <c r="G1668" s="5">
        <f t="shared" si="118"/>
        <v>0.11538461538461539</v>
      </c>
      <c r="H1668" s="5">
        <f t="shared" si="119"/>
        <v>2.8547458288553262E-2</v>
      </c>
      <c r="I1668" s="5">
        <f t="shared" si="120"/>
        <v>0.20222177248067752</v>
      </c>
      <c r="J1668" s="20" t="s">
        <v>335</v>
      </c>
    </row>
    <row r="1669" spans="1:10" ht="24" x14ac:dyDescent="0.25">
      <c r="A1669" s="18" t="s">
        <v>187</v>
      </c>
      <c r="B1669" s="10" t="s">
        <v>188</v>
      </c>
      <c r="C1669" s="6" t="s">
        <v>191</v>
      </c>
      <c r="D1669" s="1">
        <v>2020</v>
      </c>
      <c r="E1669" s="1">
        <v>6</v>
      </c>
      <c r="F1669" s="1">
        <v>65</v>
      </c>
      <c r="G1669" s="5">
        <f t="shared" si="118"/>
        <v>9.2307692307692313E-2</v>
      </c>
      <c r="H1669" s="5">
        <f t="shared" si="119"/>
        <v>2.1937673450673476E-2</v>
      </c>
      <c r="I1669" s="5">
        <f t="shared" si="120"/>
        <v>0.16267771116471114</v>
      </c>
      <c r="J1669" s="20" t="s">
        <v>335</v>
      </c>
    </row>
    <row r="1670" spans="1:10" ht="24" x14ac:dyDescent="0.25">
      <c r="A1670" s="18" t="s">
        <v>187</v>
      </c>
      <c r="B1670" s="10" t="s">
        <v>188</v>
      </c>
      <c r="C1670" s="6" t="s">
        <v>192</v>
      </c>
      <c r="D1670" s="1">
        <v>2020</v>
      </c>
      <c r="E1670" s="1">
        <v>2</v>
      </c>
      <c r="F1670" s="1">
        <v>65</v>
      </c>
      <c r="G1670" s="5">
        <f t="shared" si="118"/>
        <v>3.0769230769230771E-2</v>
      </c>
      <c r="H1670" s="5">
        <f t="shared" si="119"/>
        <v>0</v>
      </c>
      <c r="I1670" s="5">
        <f t="shared" si="120"/>
        <v>7.275202196379188E-2</v>
      </c>
      <c r="J1670" s="20" t="s">
        <v>335</v>
      </c>
    </row>
    <row r="1671" spans="1:10" ht="24" x14ac:dyDescent="0.25">
      <c r="A1671" s="18" t="s">
        <v>187</v>
      </c>
      <c r="B1671" s="10" t="s">
        <v>188</v>
      </c>
      <c r="C1671" s="6" t="s">
        <v>193</v>
      </c>
      <c r="D1671" s="1">
        <v>2020</v>
      </c>
      <c r="E1671" s="1">
        <v>14</v>
      </c>
      <c r="F1671" s="1">
        <v>117</v>
      </c>
      <c r="G1671" s="5">
        <f t="shared" si="118"/>
        <v>0.11965811965811966</v>
      </c>
      <c r="H1671" s="5">
        <f t="shared" si="119"/>
        <v>6.0846937537097856E-2</v>
      </c>
      <c r="I1671" s="5">
        <f t="shared" si="120"/>
        <v>0.17846930177914147</v>
      </c>
      <c r="J1671" s="20" t="s">
        <v>335</v>
      </c>
    </row>
    <row r="1672" spans="1:10" ht="24" x14ac:dyDescent="0.25">
      <c r="A1672" s="18" t="s">
        <v>187</v>
      </c>
      <c r="B1672" s="10" t="s">
        <v>188</v>
      </c>
      <c r="C1672" s="6" t="s">
        <v>194</v>
      </c>
      <c r="D1672" s="1">
        <v>2020</v>
      </c>
      <c r="E1672" s="1">
        <v>8</v>
      </c>
      <c r="F1672" s="1">
        <v>117</v>
      </c>
      <c r="G1672" s="5">
        <f t="shared" si="118"/>
        <v>6.8376068376068383E-2</v>
      </c>
      <c r="H1672" s="5">
        <f t="shared" si="119"/>
        <v>2.2642454451467751E-2</v>
      </c>
      <c r="I1672" s="5">
        <f t="shared" si="120"/>
        <v>0.11410968230066901</v>
      </c>
      <c r="J1672" s="20" t="s">
        <v>335</v>
      </c>
    </row>
    <row r="1673" spans="1:10" ht="36" x14ac:dyDescent="0.25">
      <c r="A1673" s="18" t="s">
        <v>195</v>
      </c>
      <c r="B1673" s="2" t="s">
        <v>196</v>
      </c>
      <c r="C1673" s="2" t="s">
        <v>196</v>
      </c>
      <c r="D1673" s="1">
        <v>2020</v>
      </c>
      <c r="E1673" s="1"/>
      <c r="F1673" s="1"/>
      <c r="G1673" s="5" t="str">
        <f t="shared" si="118"/>
        <v>-</v>
      </c>
      <c r="H1673" s="5" t="str">
        <f t="shared" si="119"/>
        <v>-</v>
      </c>
      <c r="I1673" s="5" t="str">
        <f t="shared" si="120"/>
        <v>-</v>
      </c>
      <c r="J1673" s="20" t="s">
        <v>335</v>
      </c>
    </row>
    <row r="1674" spans="1:10" ht="36" x14ac:dyDescent="0.25">
      <c r="A1674" s="18" t="s">
        <v>195</v>
      </c>
      <c r="B1674" s="2" t="s">
        <v>196</v>
      </c>
      <c r="C1674" s="6" t="s">
        <v>197</v>
      </c>
      <c r="D1674" s="1">
        <v>2020</v>
      </c>
      <c r="E1674" s="1">
        <v>19</v>
      </c>
      <c r="F1674" s="1">
        <v>22</v>
      </c>
      <c r="G1674" s="5">
        <f t="shared" si="118"/>
        <v>0.86363636363636365</v>
      </c>
      <c r="H1674" s="5">
        <f t="shared" si="119"/>
        <v>0.72023295383939456</v>
      </c>
      <c r="I1674" s="5">
        <f t="shared" si="120"/>
        <v>1</v>
      </c>
      <c r="J1674" s="20" t="s">
        <v>335</v>
      </c>
    </row>
    <row r="1675" spans="1:10" ht="36" x14ac:dyDescent="0.25">
      <c r="A1675" s="18" t="s">
        <v>195</v>
      </c>
      <c r="B1675" s="2" t="s">
        <v>196</v>
      </c>
      <c r="C1675" s="6" t="s">
        <v>198</v>
      </c>
      <c r="D1675" s="1">
        <v>2020</v>
      </c>
      <c r="E1675" s="1">
        <v>229</v>
      </c>
      <c r="F1675" s="1">
        <v>236</v>
      </c>
      <c r="G1675" s="5">
        <f t="shared" si="118"/>
        <v>0.97033898305084743</v>
      </c>
      <c r="H1675" s="5">
        <f t="shared" si="119"/>
        <v>0.94869412071051051</v>
      </c>
      <c r="I1675" s="5">
        <f t="shared" si="120"/>
        <v>0.99198384539118434</v>
      </c>
      <c r="J1675" s="20" t="s">
        <v>335</v>
      </c>
    </row>
    <row r="1676" spans="1:10" ht="36" x14ac:dyDescent="0.25">
      <c r="A1676" s="18" t="s">
        <v>195</v>
      </c>
      <c r="B1676" s="2" t="s">
        <v>196</v>
      </c>
      <c r="C1676" s="6" t="s">
        <v>64</v>
      </c>
      <c r="D1676" s="1">
        <v>2020</v>
      </c>
      <c r="E1676" s="1">
        <v>808</v>
      </c>
      <c r="F1676" s="1">
        <v>880</v>
      </c>
      <c r="G1676" s="5">
        <f t="shared" si="118"/>
        <v>0.91818181818181821</v>
      </c>
      <c r="H1676" s="5">
        <f t="shared" si="119"/>
        <v>0.90007242109190433</v>
      </c>
      <c r="I1676" s="5">
        <f t="shared" si="120"/>
        <v>0.93629121527173209</v>
      </c>
      <c r="J1676" s="20" t="s">
        <v>335</v>
      </c>
    </row>
    <row r="1677" spans="1:10" ht="36" x14ac:dyDescent="0.25">
      <c r="A1677" s="18" t="s">
        <v>195</v>
      </c>
      <c r="B1677" s="2" t="s">
        <v>196</v>
      </c>
      <c r="C1677" s="6" t="s">
        <v>59</v>
      </c>
      <c r="D1677" s="1">
        <v>2020</v>
      </c>
      <c r="E1677" s="1">
        <v>1056</v>
      </c>
      <c r="F1677" s="1">
        <v>1138</v>
      </c>
      <c r="G1677" s="5">
        <f t="shared" si="118"/>
        <v>0.92794376098418274</v>
      </c>
      <c r="H1677" s="5">
        <f t="shared" si="119"/>
        <v>0.91291989975280097</v>
      </c>
      <c r="I1677" s="5">
        <f t="shared" si="120"/>
        <v>0.94296762221556452</v>
      </c>
      <c r="J1677" s="20" t="s">
        <v>335</v>
      </c>
    </row>
    <row r="1678" spans="1:10" ht="48" x14ac:dyDescent="0.25">
      <c r="A1678" s="18" t="s">
        <v>199</v>
      </c>
      <c r="B1678" s="2" t="s">
        <v>200</v>
      </c>
      <c r="C1678" s="2" t="s">
        <v>200</v>
      </c>
      <c r="D1678" s="1">
        <v>2020</v>
      </c>
      <c r="E1678" s="1"/>
      <c r="F1678" s="1"/>
      <c r="G1678" s="5" t="str">
        <f t="shared" si="118"/>
        <v>-</v>
      </c>
      <c r="H1678" s="5" t="str">
        <f t="shared" si="119"/>
        <v>-</v>
      </c>
      <c r="I1678" s="5" t="str">
        <f t="shared" si="120"/>
        <v>-</v>
      </c>
      <c r="J1678" s="20" t="s">
        <v>335</v>
      </c>
    </row>
    <row r="1679" spans="1:10" ht="48" x14ac:dyDescent="0.25">
      <c r="A1679" s="18" t="s">
        <v>199</v>
      </c>
      <c r="B1679" s="2" t="s">
        <v>200</v>
      </c>
      <c r="C1679" s="6" t="s">
        <v>201</v>
      </c>
      <c r="D1679" s="1">
        <v>2020</v>
      </c>
      <c r="E1679" s="1">
        <v>0</v>
      </c>
      <c r="F1679" s="1">
        <v>0</v>
      </c>
      <c r="G1679" s="5">
        <v>0</v>
      </c>
      <c r="H1679" s="5">
        <v>0</v>
      </c>
      <c r="I1679" s="5">
        <v>0</v>
      </c>
      <c r="J1679" s="20" t="s">
        <v>335</v>
      </c>
    </row>
    <row r="1680" spans="1:10" ht="48" x14ac:dyDescent="0.25">
      <c r="A1680" s="18" t="s">
        <v>199</v>
      </c>
      <c r="B1680" s="2" t="s">
        <v>200</v>
      </c>
      <c r="C1680" s="6" t="s">
        <v>202</v>
      </c>
      <c r="D1680" s="1">
        <v>2020</v>
      </c>
      <c r="E1680" s="1">
        <v>0</v>
      </c>
      <c r="F1680" s="1">
        <v>0</v>
      </c>
      <c r="G1680" s="5">
        <v>0</v>
      </c>
      <c r="H1680" s="5">
        <v>0</v>
      </c>
      <c r="I1680" s="5">
        <v>0</v>
      </c>
      <c r="J1680" s="20" t="s">
        <v>335</v>
      </c>
    </row>
    <row r="1681" spans="1:10" ht="48" x14ac:dyDescent="0.25">
      <c r="A1681" s="18" t="s">
        <v>199</v>
      </c>
      <c r="B1681" s="2" t="s">
        <v>200</v>
      </c>
      <c r="C1681" s="6" t="s">
        <v>203</v>
      </c>
      <c r="D1681" s="1">
        <v>2020</v>
      </c>
      <c r="E1681" s="1">
        <v>0</v>
      </c>
      <c r="F1681" s="1">
        <v>0</v>
      </c>
      <c r="G1681" s="5">
        <v>0</v>
      </c>
      <c r="H1681" s="5">
        <v>0</v>
      </c>
      <c r="I1681" s="5">
        <v>0</v>
      </c>
      <c r="J1681" s="20" t="s">
        <v>335</v>
      </c>
    </row>
    <row r="1682" spans="1:10" ht="48" x14ac:dyDescent="0.25">
      <c r="A1682" s="18" t="s">
        <v>199</v>
      </c>
      <c r="B1682" s="2" t="s">
        <v>200</v>
      </c>
      <c r="C1682" s="6" t="s">
        <v>204</v>
      </c>
      <c r="D1682" s="1">
        <v>2020</v>
      </c>
      <c r="E1682" s="1">
        <v>0</v>
      </c>
      <c r="F1682" s="1">
        <v>0</v>
      </c>
      <c r="G1682" s="5">
        <v>0</v>
      </c>
      <c r="H1682" s="5">
        <v>0</v>
      </c>
      <c r="I1682" s="5">
        <v>0</v>
      </c>
      <c r="J1682" s="20" t="s">
        <v>335</v>
      </c>
    </row>
    <row r="1683" spans="1:10" ht="48" x14ac:dyDescent="0.25">
      <c r="A1683" s="18" t="s">
        <v>199</v>
      </c>
      <c r="B1683" s="2" t="s">
        <v>200</v>
      </c>
      <c r="C1683" s="6" t="s">
        <v>205</v>
      </c>
      <c r="D1683" s="1">
        <v>2020</v>
      </c>
      <c r="E1683" s="1">
        <v>0</v>
      </c>
      <c r="F1683" s="1">
        <v>0</v>
      </c>
      <c r="G1683" s="5">
        <v>0</v>
      </c>
      <c r="H1683" s="5">
        <v>0</v>
      </c>
      <c r="I1683" s="5">
        <v>0</v>
      </c>
      <c r="J1683" s="20" t="s">
        <v>335</v>
      </c>
    </row>
    <row r="1684" spans="1:10" ht="48" x14ac:dyDescent="0.25">
      <c r="A1684" s="18" t="s">
        <v>199</v>
      </c>
      <c r="B1684" s="2" t="s">
        <v>200</v>
      </c>
      <c r="C1684" s="6" t="s">
        <v>206</v>
      </c>
      <c r="D1684" s="1">
        <v>2020</v>
      </c>
      <c r="E1684" s="1">
        <v>0</v>
      </c>
      <c r="F1684" s="1">
        <v>0</v>
      </c>
      <c r="G1684" s="5">
        <v>0</v>
      </c>
      <c r="H1684" s="5">
        <v>0</v>
      </c>
      <c r="I1684" s="5">
        <v>0</v>
      </c>
      <c r="J1684" s="20" t="s">
        <v>335</v>
      </c>
    </row>
    <row r="1685" spans="1:10" ht="48" x14ac:dyDescent="0.25">
      <c r="A1685" s="18" t="s">
        <v>199</v>
      </c>
      <c r="B1685" s="2" t="s">
        <v>200</v>
      </c>
      <c r="C1685" s="6" t="s">
        <v>207</v>
      </c>
      <c r="D1685" s="1">
        <v>2020</v>
      </c>
      <c r="E1685" s="1">
        <v>0</v>
      </c>
      <c r="F1685" s="1">
        <v>0</v>
      </c>
      <c r="G1685" s="5">
        <v>0</v>
      </c>
      <c r="H1685" s="5">
        <v>0</v>
      </c>
      <c r="I1685" s="5">
        <v>0</v>
      </c>
      <c r="J1685" s="20" t="s">
        <v>335</v>
      </c>
    </row>
    <row r="1686" spans="1:10" ht="48" x14ac:dyDescent="0.25">
      <c r="A1686" s="18" t="s">
        <v>199</v>
      </c>
      <c r="B1686" s="2" t="s">
        <v>200</v>
      </c>
      <c r="C1686" s="6" t="s">
        <v>208</v>
      </c>
      <c r="D1686" s="1">
        <v>2020</v>
      </c>
      <c r="E1686" s="1">
        <v>0</v>
      </c>
      <c r="F1686" s="1">
        <v>0</v>
      </c>
      <c r="G1686" s="5">
        <v>0</v>
      </c>
      <c r="H1686" s="5">
        <v>0</v>
      </c>
      <c r="I1686" s="5">
        <v>0</v>
      </c>
      <c r="J1686" s="20" t="s">
        <v>335</v>
      </c>
    </row>
    <row r="1687" spans="1:10" ht="48" x14ac:dyDescent="0.25">
      <c r="A1687" s="18" t="s">
        <v>199</v>
      </c>
      <c r="B1687" s="2" t="s">
        <v>200</v>
      </c>
      <c r="C1687" s="6" t="s">
        <v>209</v>
      </c>
      <c r="D1687" s="1">
        <v>2020</v>
      </c>
      <c r="E1687" s="1">
        <v>8</v>
      </c>
      <c r="F1687" s="1">
        <v>18</v>
      </c>
      <c r="G1687" s="5">
        <f t="shared" ref="G1687:G1702" si="122">IF(F1687="","-",E1687/F1687)</f>
        <v>0.44444444444444442</v>
      </c>
      <c r="H1687" s="5">
        <f t="shared" ref="H1687:H1702" si="123">IFERROR(IF($G1687-1.96*SQRT($G1687*(1-$G1687)/$F1687)&lt;0,0,$G1687-1.96*SQRT($G1687*(1-$G1687)/$F1687)),"-")</f>
        <v>0.21488651059518432</v>
      </c>
      <c r="I1687" s="5">
        <f t="shared" ref="I1687:I1702" si="124">IFERROR(IF($G1687+1.96*SQRT($G1687*(1-$G1687)/$F1687)&gt;1,1,$G1687+1.96*SQRT($G1687*(1-$G1687)/$F1687)),"-")</f>
        <v>0.67400237829370457</v>
      </c>
      <c r="J1687" s="20" t="s">
        <v>335</v>
      </c>
    </row>
    <row r="1688" spans="1:10" ht="48" x14ac:dyDescent="0.25">
      <c r="A1688" s="18" t="s">
        <v>199</v>
      </c>
      <c r="B1688" s="2" t="s">
        <v>200</v>
      </c>
      <c r="C1688" s="6" t="s">
        <v>210</v>
      </c>
      <c r="D1688" s="1">
        <v>2020</v>
      </c>
      <c r="E1688" s="1">
        <v>1</v>
      </c>
      <c r="F1688" s="1">
        <v>18</v>
      </c>
      <c r="G1688" s="5">
        <f t="shared" si="122"/>
        <v>5.5555555555555552E-2</v>
      </c>
      <c r="H1688" s="5">
        <f t="shared" si="123"/>
        <v>0</v>
      </c>
      <c r="I1688" s="5">
        <f t="shared" si="124"/>
        <v>0.16137653438793323</v>
      </c>
      <c r="J1688" s="20" t="s">
        <v>335</v>
      </c>
    </row>
    <row r="1689" spans="1:10" ht="48" x14ac:dyDescent="0.25">
      <c r="A1689" s="18" t="s">
        <v>199</v>
      </c>
      <c r="B1689" s="2" t="s">
        <v>200</v>
      </c>
      <c r="C1689" s="6" t="s">
        <v>211</v>
      </c>
      <c r="D1689" s="1">
        <v>2020</v>
      </c>
      <c r="E1689" s="1">
        <v>0</v>
      </c>
      <c r="F1689" s="1">
        <v>9</v>
      </c>
      <c r="G1689" s="5">
        <f t="shared" si="122"/>
        <v>0</v>
      </c>
      <c r="H1689" s="5">
        <f t="shared" si="123"/>
        <v>0</v>
      </c>
      <c r="I1689" s="5">
        <f t="shared" si="124"/>
        <v>0</v>
      </c>
      <c r="J1689" s="20" t="s">
        <v>335</v>
      </c>
    </row>
    <row r="1690" spans="1:10" ht="48" x14ac:dyDescent="0.25">
      <c r="A1690" s="18" t="s">
        <v>199</v>
      </c>
      <c r="B1690" s="2" t="s">
        <v>200</v>
      </c>
      <c r="C1690" s="6" t="s">
        <v>212</v>
      </c>
      <c r="D1690" s="1">
        <v>2020</v>
      </c>
      <c r="E1690" s="1">
        <v>0</v>
      </c>
      <c r="F1690" s="1">
        <v>9</v>
      </c>
      <c r="G1690" s="5">
        <f t="shared" si="122"/>
        <v>0</v>
      </c>
      <c r="H1690" s="5">
        <f t="shared" si="123"/>
        <v>0</v>
      </c>
      <c r="I1690" s="5">
        <f t="shared" si="124"/>
        <v>0</v>
      </c>
      <c r="J1690" s="20" t="s">
        <v>335</v>
      </c>
    </row>
    <row r="1691" spans="1:10" ht="48" x14ac:dyDescent="0.25">
      <c r="A1691" s="18" t="s">
        <v>199</v>
      </c>
      <c r="B1691" s="2" t="s">
        <v>200</v>
      </c>
      <c r="C1691" s="6" t="s">
        <v>213</v>
      </c>
      <c r="D1691" s="1">
        <v>2020</v>
      </c>
      <c r="E1691" s="1">
        <v>6</v>
      </c>
      <c r="F1691" s="1">
        <v>13</v>
      </c>
      <c r="G1691" s="5">
        <f t="shared" si="122"/>
        <v>0.46153846153846156</v>
      </c>
      <c r="H1691" s="5">
        <f t="shared" si="123"/>
        <v>0.19054070966539732</v>
      </c>
      <c r="I1691" s="5">
        <f t="shared" si="124"/>
        <v>0.73253621341152586</v>
      </c>
      <c r="J1691" s="20" t="s">
        <v>335</v>
      </c>
    </row>
    <row r="1692" spans="1:10" ht="48" x14ac:dyDescent="0.25">
      <c r="A1692" s="18" t="s">
        <v>199</v>
      </c>
      <c r="B1692" s="2" t="s">
        <v>200</v>
      </c>
      <c r="C1692" s="6" t="s">
        <v>214</v>
      </c>
      <c r="D1692" s="1">
        <v>2020</v>
      </c>
      <c r="E1692" s="1">
        <v>0</v>
      </c>
      <c r="F1692" s="1">
        <v>13</v>
      </c>
      <c r="G1692" s="5">
        <f t="shared" si="122"/>
        <v>0</v>
      </c>
      <c r="H1692" s="5">
        <f t="shared" si="123"/>
        <v>0</v>
      </c>
      <c r="I1692" s="5">
        <f t="shared" si="124"/>
        <v>0</v>
      </c>
      <c r="J1692" s="20" t="s">
        <v>335</v>
      </c>
    </row>
    <row r="1693" spans="1:10" ht="48" x14ac:dyDescent="0.25">
      <c r="A1693" s="18" t="s">
        <v>199</v>
      </c>
      <c r="B1693" s="2" t="s">
        <v>200</v>
      </c>
      <c r="C1693" s="6" t="s">
        <v>215</v>
      </c>
      <c r="D1693" s="1">
        <v>2020</v>
      </c>
      <c r="E1693" s="1">
        <v>14</v>
      </c>
      <c r="F1693" s="1">
        <v>38</v>
      </c>
      <c r="G1693" s="5">
        <f t="shared" si="122"/>
        <v>0.36842105263157893</v>
      </c>
      <c r="H1693" s="5">
        <f t="shared" si="123"/>
        <v>0.2150475572965205</v>
      </c>
      <c r="I1693" s="5">
        <f t="shared" si="124"/>
        <v>0.52179454796663738</v>
      </c>
      <c r="J1693" s="20" t="s">
        <v>335</v>
      </c>
    </row>
    <row r="1694" spans="1:10" ht="48" x14ac:dyDescent="0.25">
      <c r="A1694" s="18" t="s">
        <v>199</v>
      </c>
      <c r="B1694" s="2" t="s">
        <v>200</v>
      </c>
      <c r="C1694" s="6" t="s">
        <v>216</v>
      </c>
      <c r="D1694" s="1">
        <v>2020</v>
      </c>
      <c r="E1694" s="1">
        <v>1</v>
      </c>
      <c r="F1694" s="1">
        <v>38</v>
      </c>
      <c r="G1694" s="5">
        <f t="shared" si="122"/>
        <v>2.6315789473684209E-2</v>
      </c>
      <c r="H1694" s="5">
        <f t="shared" si="123"/>
        <v>0</v>
      </c>
      <c r="I1694" s="5">
        <f t="shared" si="124"/>
        <v>7.721154181182166E-2</v>
      </c>
      <c r="J1694" s="20" t="s">
        <v>335</v>
      </c>
    </row>
    <row r="1695" spans="1:10" ht="48" x14ac:dyDescent="0.25">
      <c r="A1695" s="18" t="s">
        <v>199</v>
      </c>
      <c r="B1695" s="2" t="s">
        <v>200</v>
      </c>
      <c r="C1695" s="6" t="s">
        <v>217</v>
      </c>
      <c r="D1695" s="1">
        <v>2020</v>
      </c>
      <c r="E1695" s="1">
        <v>8</v>
      </c>
      <c r="F1695" s="1">
        <v>18</v>
      </c>
      <c r="G1695" s="5">
        <f t="shared" si="122"/>
        <v>0.44444444444444442</v>
      </c>
      <c r="H1695" s="5">
        <f t="shared" si="123"/>
        <v>0.21488651059518432</v>
      </c>
      <c r="I1695" s="5">
        <f t="shared" si="124"/>
        <v>0.67400237829370457</v>
      </c>
      <c r="J1695" s="20" t="s">
        <v>335</v>
      </c>
    </row>
    <row r="1696" spans="1:10" ht="48" x14ac:dyDescent="0.25">
      <c r="A1696" s="18" t="s">
        <v>199</v>
      </c>
      <c r="B1696" s="2" t="s">
        <v>200</v>
      </c>
      <c r="C1696" s="6" t="s">
        <v>218</v>
      </c>
      <c r="D1696" s="1">
        <v>2020</v>
      </c>
      <c r="E1696" s="1">
        <v>1</v>
      </c>
      <c r="F1696" s="1">
        <v>18</v>
      </c>
      <c r="G1696" s="5">
        <f t="shared" si="122"/>
        <v>5.5555555555555552E-2</v>
      </c>
      <c r="H1696" s="5">
        <f t="shared" si="123"/>
        <v>0</v>
      </c>
      <c r="I1696" s="5">
        <f t="shared" si="124"/>
        <v>0.16137653438793323</v>
      </c>
      <c r="J1696" s="20" t="s">
        <v>335</v>
      </c>
    </row>
    <row r="1697" spans="1:10" ht="48" x14ac:dyDescent="0.25">
      <c r="A1697" s="18" t="s">
        <v>199</v>
      </c>
      <c r="B1697" s="2" t="s">
        <v>200</v>
      </c>
      <c r="C1697" s="6" t="s">
        <v>219</v>
      </c>
      <c r="D1697" s="1">
        <v>2020</v>
      </c>
      <c r="E1697" s="1">
        <v>0</v>
      </c>
      <c r="F1697" s="1">
        <v>9</v>
      </c>
      <c r="G1697" s="5">
        <f t="shared" si="122"/>
        <v>0</v>
      </c>
      <c r="H1697" s="5">
        <f t="shared" si="123"/>
        <v>0</v>
      </c>
      <c r="I1697" s="5">
        <f t="shared" si="124"/>
        <v>0</v>
      </c>
      <c r="J1697" s="20" t="s">
        <v>335</v>
      </c>
    </row>
    <row r="1698" spans="1:10" ht="48" x14ac:dyDescent="0.25">
      <c r="A1698" s="18" t="s">
        <v>199</v>
      </c>
      <c r="B1698" s="2" t="s">
        <v>200</v>
      </c>
      <c r="C1698" s="6" t="s">
        <v>220</v>
      </c>
      <c r="D1698" s="1">
        <v>2020</v>
      </c>
      <c r="E1698" s="1">
        <v>0</v>
      </c>
      <c r="F1698" s="1">
        <v>9</v>
      </c>
      <c r="G1698" s="5">
        <f t="shared" si="122"/>
        <v>0</v>
      </c>
      <c r="H1698" s="5">
        <f t="shared" si="123"/>
        <v>0</v>
      </c>
      <c r="I1698" s="5">
        <f t="shared" si="124"/>
        <v>0</v>
      </c>
      <c r="J1698" s="20" t="s">
        <v>335</v>
      </c>
    </row>
    <row r="1699" spans="1:10" ht="48" x14ac:dyDescent="0.25">
      <c r="A1699" s="18" t="s">
        <v>199</v>
      </c>
      <c r="B1699" s="2" t="s">
        <v>200</v>
      </c>
      <c r="C1699" s="6" t="s">
        <v>221</v>
      </c>
      <c r="D1699" s="1">
        <v>2020</v>
      </c>
      <c r="E1699" s="1">
        <v>6</v>
      </c>
      <c r="F1699" s="1">
        <v>13</v>
      </c>
      <c r="G1699" s="5">
        <f t="shared" si="122"/>
        <v>0.46153846153846156</v>
      </c>
      <c r="H1699" s="5">
        <f t="shared" si="123"/>
        <v>0.19054070966539732</v>
      </c>
      <c r="I1699" s="5">
        <f t="shared" si="124"/>
        <v>0.73253621341152586</v>
      </c>
      <c r="J1699" s="20" t="s">
        <v>335</v>
      </c>
    </row>
    <row r="1700" spans="1:10" ht="48" x14ac:dyDescent="0.25">
      <c r="A1700" s="18" t="s">
        <v>199</v>
      </c>
      <c r="B1700" s="2" t="s">
        <v>200</v>
      </c>
      <c r="C1700" s="6" t="s">
        <v>222</v>
      </c>
      <c r="D1700" s="1">
        <v>2020</v>
      </c>
      <c r="E1700" s="1">
        <v>0</v>
      </c>
      <c r="F1700" s="1">
        <v>13</v>
      </c>
      <c r="G1700" s="5">
        <f t="shared" si="122"/>
        <v>0</v>
      </c>
      <c r="H1700" s="5">
        <f t="shared" si="123"/>
        <v>0</v>
      </c>
      <c r="I1700" s="5">
        <f t="shared" si="124"/>
        <v>0</v>
      </c>
      <c r="J1700" s="20" t="s">
        <v>335</v>
      </c>
    </row>
    <row r="1701" spans="1:10" ht="48" x14ac:dyDescent="0.25">
      <c r="A1701" s="18" t="s">
        <v>199</v>
      </c>
      <c r="B1701" s="2" t="s">
        <v>200</v>
      </c>
      <c r="C1701" s="6" t="s">
        <v>223</v>
      </c>
      <c r="D1701" s="1">
        <v>2020</v>
      </c>
      <c r="E1701" s="1">
        <v>14</v>
      </c>
      <c r="F1701" s="1">
        <v>38</v>
      </c>
      <c r="G1701" s="5">
        <f t="shared" si="122"/>
        <v>0.36842105263157893</v>
      </c>
      <c r="H1701" s="5">
        <f t="shared" si="123"/>
        <v>0.2150475572965205</v>
      </c>
      <c r="I1701" s="5">
        <f t="shared" si="124"/>
        <v>0.52179454796663738</v>
      </c>
      <c r="J1701" s="20" t="s">
        <v>335</v>
      </c>
    </row>
    <row r="1702" spans="1:10" ht="48" x14ac:dyDescent="0.25">
      <c r="A1702" s="18" t="s">
        <v>199</v>
      </c>
      <c r="B1702" s="2" t="s">
        <v>200</v>
      </c>
      <c r="C1702" s="6" t="s">
        <v>224</v>
      </c>
      <c r="D1702" s="1">
        <v>2020</v>
      </c>
      <c r="E1702" s="1">
        <v>1</v>
      </c>
      <c r="F1702" s="1">
        <v>38</v>
      </c>
      <c r="G1702" s="5">
        <f t="shared" si="122"/>
        <v>2.6315789473684209E-2</v>
      </c>
      <c r="H1702" s="5">
        <f t="shared" si="123"/>
        <v>0</v>
      </c>
      <c r="I1702" s="5">
        <f t="shared" si="124"/>
        <v>7.721154181182166E-2</v>
      </c>
      <c r="J1702" s="20" t="s">
        <v>335</v>
      </c>
    </row>
    <row r="1703" spans="1:10" ht="72" x14ac:dyDescent="0.25">
      <c r="A1703" s="18" t="s">
        <v>10</v>
      </c>
      <c r="B1703" s="2" t="s">
        <v>11</v>
      </c>
      <c r="C1703" s="2" t="s">
        <v>11</v>
      </c>
      <c r="D1703" s="1">
        <v>2020</v>
      </c>
      <c r="J1703" s="20" t="s">
        <v>338</v>
      </c>
    </row>
    <row r="1704" spans="1:10" ht="72" x14ac:dyDescent="0.25">
      <c r="A1704" s="18" t="s">
        <v>10</v>
      </c>
      <c r="B1704" s="2" t="s">
        <v>11</v>
      </c>
      <c r="C1704" s="4" t="s">
        <v>13</v>
      </c>
      <c r="D1704" s="1">
        <v>2020</v>
      </c>
      <c r="E1704" s="1">
        <v>73</v>
      </c>
      <c r="F1704" s="1">
        <v>101</v>
      </c>
      <c r="G1704" s="5">
        <f>IF(F1704="","-",E1704/F1704)</f>
        <v>0.72277227722772275</v>
      </c>
      <c r="H1704" s="5">
        <f>IFERROR(IF($G1704-1.96*SQRT($G1704*(1-$G1704)/$F1704)&lt;0,0,$G1704-1.96*SQRT($G1704*(1-$G1704)/$F1704)),"-")</f>
        <v>0.635472234470013</v>
      </c>
      <c r="I1704" s="5">
        <f>IFERROR(IF($G1704+1.96*SQRT($G1704*(1-$G1704)/$F1704)&gt;1,1,$G1704+1.96*SQRT($G1704*(1-$G1704)/$F1704)),"-")</f>
        <v>0.8100723199854325</v>
      </c>
      <c r="J1704" s="20" t="s">
        <v>338</v>
      </c>
    </row>
    <row r="1705" spans="1:10" ht="72" x14ac:dyDescent="0.25">
      <c r="A1705" s="18" t="s">
        <v>10</v>
      </c>
      <c r="B1705" s="2" t="s">
        <v>11</v>
      </c>
      <c r="C1705" s="4" t="s">
        <v>14</v>
      </c>
      <c r="D1705" s="1">
        <v>2020</v>
      </c>
      <c r="E1705" s="1">
        <v>61</v>
      </c>
      <c r="F1705" s="1">
        <v>106</v>
      </c>
      <c r="G1705" s="5">
        <f>IF(F1705="","-",E1705/F1705)</f>
        <v>0.57547169811320753</v>
      </c>
      <c r="H1705" s="5">
        <f>IFERROR(IF($G1705-1.96*SQRT($G1705*(1-$G1705)/$F1705)&lt;0,0,$G1705-1.96*SQRT($G1705*(1-$G1705)/$F1705)),"-")</f>
        <v>0.4813762861821364</v>
      </c>
      <c r="I1705" s="5">
        <f>IFERROR(IF($G1705+1.96*SQRT($G1705*(1-$G1705)/$F1705)&gt;1,1,$G1705+1.96*SQRT($G1705*(1-$G1705)/$F1705)),"-")</f>
        <v>0.66956711004427871</v>
      </c>
      <c r="J1705" s="20" t="s">
        <v>338</v>
      </c>
    </row>
    <row r="1706" spans="1:10" ht="72" x14ac:dyDescent="0.25">
      <c r="A1706" s="18" t="s">
        <v>10</v>
      </c>
      <c r="B1706" s="2" t="s">
        <v>11</v>
      </c>
      <c r="C1706" s="4" t="s">
        <v>15</v>
      </c>
      <c r="D1706" s="1">
        <v>2020</v>
      </c>
      <c r="E1706" s="1">
        <v>134</v>
      </c>
      <c r="F1706" s="1">
        <v>207</v>
      </c>
      <c r="G1706" s="5">
        <f t="shared" ref="G1706:G1755" si="125">IF(F1706="","-",E1706/F1706)</f>
        <v>0.64734299516908211</v>
      </c>
      <c r="H1706" s="5">
        <f t="shared" ref="H1706:H1775" si="126">IFERROR(IF($G1706-1.96*SQRT($G1706*(1-$G1706)/$F1706)&lt;0,0,$G1706-1.96*SQRT($G1706*(1-$G1706)/$F1706)),"-")</f>
        <v>0.58225297855213254</v>
      </c>
      <c r="I1706" s="5">
        <f t="shared" ref="I1706:I1775" si="127">IFERROR(IF($G1706+1.96*SQRT($G1706*(1-$G1706)/$F1706)&gt;1,1,$G1706+1.96*SQRT($G1706*(1-$G1706)/$F1706)),"-")</f>
        <v>0.71243301178603169</v>
      </c>
      <c r="J1706" s="20" t="s">
        <v>338</v>
      </c>
    </row>
    <row r="1707" spans="1:10" ht="72" x14ac:dyDescent="0.25">
      <c r="A1707" s="18" t="s">
        <v>10</v>
      </c>
      <c r="B1707" s="2" t="s">
        <v>11</v>
      </c>
      <c r="C1707" s="4" t="s">
        <v>16</v>
      </c>
      <c r="D1707" s="1">
        <v>2020</v>
      </c>
      <c r="E1707" s="1">
        <v>67</v>
      </c>
      <c r="F1707" s="1">
        <v>101</v>
      </c>
      <c r="G1707" s="5">
        <f t="shared" si="125"/>
        <v>0.6633663366336634</v>
      </c>
      <c r="H1707" s="5">
        <f t="shared" si="126"/>
        <v>0.57120455313436691</v>
      </c>
      <c r="I1707" s="5">
        <f t="shared" si="127"/>
        <v>0.75552812013295989</v>
      </c>
      <c r="J1707" s="20" t="s">
        <v>338</v>
      </c>
    </row>
    <row r="1708" spans="1:10" ht="72" x14ac:dyDescent="0.25">
      <c r="A1708" s="18" t="s">
        <v>10</v>
      </c>
      <c r="B1708" s="2" t="s">
        <v>11</v>
      </c>
      <c r="C1708" s="4" t="s">
        <v>17</v>
      </c>
      <c r="D1708" s="1">
        <v>2020</v>
      </c>
      <c r="E1708" s="1">
        <v>51</v>
      </c>
      <c r="F1708" s="1">
        <v>106</v>
      </c>
      <c r="G1708" s="5">
        <f t="shared" si="125"/>
        <v>0.48113207547169812</v>
      </c>
      <c r="H1708" s="5">
        <f t="shared" si="126"/>
        <v>0.38601385727591936</v>
      </c>
      <c r="I1708" s="5">
        <f t="shared" si="127"/>
        <v>0.57625029366747693</v>
      </c>
      <c r="J1708" s="20" t="s">
        <v>338</v>
      </c>
    </row>
    <row r="1709" spans="1:10" ht="72" x14ac:dyDescent="0.25">
      <c r="A1709" s="18" t="s">
        <v>10</v>
      </c>
      <c r="B1709" s="2" t="s">
        <v>11</v>
      </c>
      <c r="C1709" s="4" t="s">
        <v>18</v>
      </c>
      <c r="D1709" s="1">
        <v>2020</v>
      </c>
      <c r="E1709" s="1">
        <v>118</v>
      </c>
      <c r="F1709" s="1">
        <v>207</v>
      </c>
      <c r="G1709" s="5">
        <f t="shared" si="125"/>
        <v>0.57004830917874394</v>
      </c>
      <c r="H1709" s="5">
        <f t="shared" si="126"/>
        <v>0.50260535890206004</v>
      </c>
      <c r="I1709" s="5">
        <f t="shared" si="127"/>
        <v>0.63749125945542784</v>
      </c>
      <c r="J1709" s="20" t="s">
        <v>338</v>
      </c>
    </row>
    <row r="1710" spans="1:10" ht="72" x14ac:dyDescent="0.25">
      <c r="A1710" s="18" t="s">
        <v>10</v>
      </c>
      <c r="B1710" s="2" t="s">
        <v>11</v>
      </c>
      <c r="C1710" s="4" t="s">
        <v>19</v>
      </c>
      <c r="D1710" s="1">
        <v>2020</v>
      </c>
      <c r="E1710" s="1">
        <v>52</v>
      </c>
      <c r="F1710" s="1">
        <v>101</v>
      </c>
      <c r="G1710" s="5">
        <f t="shared" si="125"/>
        <v>0.51485148514851486</v>
      </c>
      <c r="H1710" s="5">
        <f t="shared" si="126"/>
        <v>0.41738086650840117</v>
      </c>
      <c r="I1710" s="5">
        <f t="shared" si="127"/>
        <v>0.61232210378862861</v>
      </c>
      <c r="J1710" s="20" t="s">
        <v>338</v>
      </c>
    </row>
    <row r="1711" spans="1:10" ht="72" x14ac:dyDescent="0.25">
      <c r="A1711" s="18" t="s">
        <v>10</v>
      </c>
      <c r="B1711" s="2" t="s">
        <v>11</v>
      </c>
      <c r="C1711" s="4" t="s">
        <v>20</v>
      </c>
      <c r="D1711" s="1">
        <v>2020</v>
      </c>
      <c r="E1711" s="1">
        <v>49</v>
      </c>
      <c r="F1711" s="1">
        <v>106</v>
      </c>
      <c r="G1711" s="5">
        <f t="shared" si="125"/>
        <v>0.46226415094339623</v>
      </c>
      <c r="H1711" s="5">
        <f t="shared" si="126"/>
        <v>0.3673496122494353</v>
      </c>
      <c r="I1711" s="5">
        <f t="shared" si="127"/>
        <v>0.55717868963735717</v>
      </c>
      <c r="J1711" s="20" t="s">
        <v>338</v>
      </c>
    </row>
    <row r="1712" spans="1:10" ht="72" x14ac:dyDescent="0.25">
      <c r="A1712" s="18" t="s">
        <v>10</v>
      </c>
      <c r="B1712" s="2" t="s">
        <v>11</v>
      </c>
      <c r="C1712" s="4" t="s">
        <v>21</v>
      </c>
      <c r="D1712" s="1">
        <v>2020</v>
      </c>
      <c r="E1712" s="1">
        <v>101</v>
      </c>
      <c r="F1712" s="1">
        <v>207</v>
      </c>
      <c r="G1712" s="5">
        <f t="shared" si="125"/>
        <v>0.48792270531400966</v>
      </c>
      <c r="H1712" s="5">
        <f t="shared" si="126"/>
        <v>0.41982787018663259</v>
      </c>
      <c r="I1712" s="5">
        <f t="shared" si="127"/>
        <v>0.55601754044138674</v>
      </c>
      <c r="J1712" s="20" t="s">
        <v>338</v>
      </c>
    </row>
    <row r="1713" spans="1:10" ht="24" x14ac:dyDescent="0.25">
      <c r="A1713" s="18" t="s">
        <v>22</v>
      </c>
      <c r="B1713" s="2" t="s">
        <v>23</v>
      </c>
      <c r="C1713" s="2" t="s">
        <v>23</v>
      </c>
      <c r="D1713" s="1">
        <v>2020</v>
      </c>
      <c r="E1713" s="1"/>
      <c r="F1713" s="1"/>
      <c r="G1713" s="5" t="str">
        <f t="shared" si="125"/>
        <v>-</v>
      </c>
      <c r="H1713" s="5" t="str">
        <f t="shared" si="126"/>
        <v>-</v>
      </c>
      <c r="I1713" s="5" t="str">
        <f t="shared" si="127"/>
        <v>-</v>
      </c>
      <c r="J1713" s="20" t="s">
        <v>338</v>
      </c>
    </row>
    <row r="1714" spans="1:10" ht="24" x14ac:dyDescent="0.25">
      <c r="A1714" s="18" t="s">
        <v>22</v>
      </c>
      <c r="B1714" s="2" t="s">
        <v>23</v>
      </c>
      <c r="C1714" s="6" t="s">
        <v>24</v>
      </c>
      <c r="D1714" s="1">
        <v>2020</v>
      </c>
      <c r="E1714" s="1">
        <v>3</v>
      </c>
      <c r="F1714" s="1">
        <v>6</v>
      </c>
      <c r="G1714" s="5">
        <f t="shared" si="125"/>
        <v>0.5</v>
      </c>
      <c r="H1714" s="5">
        <f t="shared" si="126"/>
        <v>9.9916675345414263E-2</v>
      </c>
      <c r="I1714" s="5">
        <f t="shared" si="127"/>
        <v>0.90008332465458574</v>
      </c>
      <c r="J1714" s="20" t="s">
        <v>338</v>
      </c>
    </row>
    <row r="1715" spans="1:10" ht="24" x14ac:dyDescent="0.25">
      <c r="A1715" s="18" t="s">
        <v>22</v>
      </c>
      <c r="B1715" s="2" t="s">
        <v>23</v>
      </c>
      <c r="C1715" s="6" t="s">
        <v>25</v>
      </c>
      <c r="D1715" s="1">
        <v>2020</v>
      </c>
      <c r="E1715" s="1">
        <v>3</v>
      </c>
      <c r="F1715" s="1">
        <v>6</v>
      </c>
      <c r="G1715" s="5">
        <f t="shared" si="125"/>
        <v>0.5</v>
      </c>
      <c r="H1715" s="5">
        <f t="shared" si="126"/>
        <v>9.9916675345414263E-2</v>
      </c>
      <c r="I1715" s="5">
        <f t="shared" si="127"/>
        <v>0.90008332465458574</v>
      </c>
      <c r="J1715" s="20" t="s">
        <v>338</v>
      </c>
    </row>
    <row r="1716" spans="1:10" ht="24" x14ac:dyDescent="0.25">
      <c r="A1716" s="18" t="s">
        <v>22</v>
      </c>
      <c r="B1716" s="2" t="s">
        <v>23</v>
      </c>
      <c r="C1716" s="6" t="s">
        <v>26</v>
      </c>
      <c r="D1716" s="1">
        <v>2020</v>
      </c>
      <c r="E1716" s="1">
        <v>5</v>
      </c>
      <c r="F1716" s="1">
        <v>6</v>
      </c>
      <c r="G1716" s="5">
        <f t="shared" si="125"/>
        <v>0.83333333333333337</v>
      </c>
      <c r="H1716" s="5">
        <f t="shared" si="126"/>
        <v>0.53512882980274301</v>
      </c>
      <c r="I1716" s="5">
        <f t="shared" si="127"/>
        <v>1</v>
      </c>
      <c r="J1716" s="20" t="s">
        <v>338</v>
      </c>
    </row>
    <row r="1717" spans="1:10" ht="24" x14ac:dyDescent="0.25">
      <c r="A1717" s="18" t="s">
        <v>22</v>
      </c>
      <c r="B1717" s="2" t="s">
        <v>23</v>
      </c>
      <c r="C1717" s="6" t="s">
        <v>27</v>
      </c>
      <c r="D1717" s="1">
        <v>2020</v>
      </c>
      <c r="E1717" s="1">
        <v>3</v>
      </c>
      <c r="F1717" s="1">
        <v>6</v>
      </c>
      <c r="G1717" s="5">
        <f t="shared" si="125"/>
        <v>0.5</v>
      </c>
      <c r="H1717" s="5">
        <f t="shared" si="126"/>
        <v>9.9916675345414263E-2</v>
      </c>
      <c r="I1717" s="5">
        <f t="shared" si="127"/>
        <v>0.90008332465458574</v>
      </c>
      <c r="J1717" s="20" t="s">
        <v>338</v>
      </c>
    </row>
    <row r="1718" spans="1:10" ht="24" x14ac:dyDescent="0.25">
      <c r="A1718" s="18" t="s">
        <v>22</v>
      </c>
      <c r="B1718" s="2" t="s">
        <v>23</v>
      </c>
      <c r="C1718" s="6" t="s">
        <v>28</v>
      </c>
      <c r="D1718" s="1">
        <v>2020</v>
      </c>
      <c r="E1718" s="1">
        <v>1</v>
      </c>
      <c r="F1718" s="1">
        <v>6</v>
      </c>
      <c r="G1718" s="5">
        <f t="shared" si="125"/>
        <v>0.16666666666666666</v>
      </c>
      <c r="H1718" s="5">
        <f t="shared" si="126"/>
        <v>0</v>
      </c>
      <c r="I1718" s="5">
        <f t="shared" si="127"/>
        <v>0.4648711701972571</v>
      </c>
      <c r="J1718" s="20" t="s">
        <v>338</v>
      </c>
    </row>
    <row r="1719" spans="1:10" ht="24" x14ac:dyDescent="0.25">
      <c r="A1719" s="18" t="s">
        <v>22</v>
      </c>
      <c r="B1719" s="2" t="s">
        <v>23</v>
      </c>
      <c r="C1719" s="6" t="s">
        <v>29</v>
      </c>
      <c r="D1719" s="1">
        <v>2020</v>
      </c>
      <c r="E1719" s="1">
        <v>5</v>
      </c>
      <c r="F1719" s="1">
        <v>6</v>
      </c>
      <c r="G1719" s="5">
        <f t="shared" si="125"/>
        <v>0.83333333333333337</v>
      </c>
      <c r="H1719" s="5">
        <f t="shared" si="126"/>
        <v>0.53512882980274301</v>
      </c>
      <c r="I1719" s="5">
        <f t="shared" si="127"/>
        <v>1</v>
      </c>
      <c r="J1719" s="20" t="s">
        <v>338</v>
      </c>
    </row>
    <row r="1720" spans="1:10" ht="24" x14ac:dyDescent="0.25">
      <c r="A1720" s="18" t="s">
        <v>22</v>
      </c>
      <c r="B1720" s="2" t="s">
        <v>23</v>
      </c>
      <c r="C1720" s="6" t="s">
        <v>30</v>
      </c>
      <c r="D1720" s="1">
        <v>2020</v>
      </c>
      <c r="E1720" s="1">
        <v>3</v>
      </c>
      <c r="F1720" s="1">
        <v>6</v>
      </c>
      <c r="G1720" s="5">
        <f t="shared" si="125"/>
        <v>0.5</v>
      </c>
      <c r="H1720" s="5">
        <f t="shared" si="126"/>
        <v>9.9916675345414263E-2</v>
      </c>
      <c r="I1720" s="5">
        <f t="shared" si="127"/>
        <v>0.90008332465458574</v>
      </c>
      <c r="J1720" s="20" t="s">
        <v>338</v>
      </c>
    </row>
    <row r="1721" spans="1:10" ht="24" x14ac:dyDescent="0.25">
      <c r="A1721" s="18" t="s">
        <v>22</v>
      </c>
      <c r="B1721" s="2" t="s">
        <v>23</v>
      </c>
      <c r="C1721" s="6" t="s">
        <v>31</v>
      </c>
      <c r="D1721" s="1">
        <v>2020</v>
      </c>
      <c r="E1721" s="1">
        <v>6</v>
      </c>
      <c r="F1721" s="1">
        <v>6</v>
      </c>
      <c r="G1721" s="5">
        <f t="shared" si="125"/>
        <v>1</v>
      </c>
      <c r="H1721" s="5">
        <f t="shared" si="126"/>
        <v>1</v>
      </c>
      <c r="I1721" s="5">
        <f t="shared" si="127"/>
        <v>1</v>
      </c>
      <c r="J1721" s="20" t="s">
        <v>338</v>
      </c>
    </row>
    <row r="1722" spans="1:10" ht="24" x14ac:dyDescent="0.25">
      <c r="A1722" s="18" t="s">
        <v>22</v>
      </c>
      <c r="B1722" s="2" t="s">
        <v>23</v>
      </c>
      <c r="C1722" s="6" t="s">
        <v>32</v>
      </c>
      <c r="D1722" s="1">
        <v>2020</v>
      </c>
      <c r="E1722" s="1">
        <v>3</v>
      </c>
      <c r="F1722" s="1">
        <v>6</v>
      </c>
      <c r="G1722" s="5">
        <f t="shared" si="125"/>
        <v>0.5</v>
      </c>
      <c r="H1722" s="5">
        <f t="shared" si="126"/>
        <v>9.9916675345414263E-2</v>
      </c>
      <c r="I1722" s="5">
        <f t="shared" si="127"/>
        <v>0.90008332465458574</v>
      </c>
      <c r="J1722" s="20" t="s">
        <v>338</v>
      </c>
    </row>
    <row r="1723" spans="1:10" ht="24" x14ac:dyDescent="0.25">
      <c r="A1723" s="18" t="s">
        <v>22</v>
      </c>
      <c r="B1723" s="2" t="s">
        <v>23</v>
      </c>
      <c r="C1723" s="6" t="s">
        <v>33</v>
      </c>
      <c r="D1723" s="1">
        <v>2020</v>
      </c>
      <c r="E1723" s="1">
        <v>4</v>
      </c>
      <c r="F1723" s="1">
        <v>6</v>
      </c>
      <c r="G1723" s="5">
        <f t="shared" si="125"/>
        <v>0.66666666666666663</v>
      </c>
      <c r="H1723" s="5">
        <f t="shared" si="126"/>
        <v>0.28946449079611114</v>
      </c>
      <c r="I1723" s="5">
        <f t="shared" si="127"/>
        <v>1</v>
      </c>
      <c r="J1723" s="20" t="s">
        <v>338</v>
      </c>
    </row>
    <row r="1724" spans="1:10" ht="24" x14ac:dyDescent="0.25">
      <c r="A1724" s="18" t="s">
        <v>22</v>
      </c>
      <c r="B1724" s="2" t="s">
        <v>23</v>
      </c>
      <c r="C1724" s="6" t="s">
        <v>34</v>
      </c>
      <c r="D1724" s="1">
        <v>2020</v>
      </c>
      <c r="E1724" s="1">
        <v>1</v>
      </c>
      <c r="F1724" s="1">
        <v>6</v>
      </c>
      <c r="G1724" s="5">
        <f>IF(F1724="","-",E1724/F1724)</f>
        <v>0.16666666666666666</v>
      </c>
      <c r="H1724" s="5">
        <f>IFERROR(IF($G1724-1.96*SQRT($G1724*(1-$G1724)/$F1724)&lt;0,0,$G1724-1.96*SQRT($G1724*(1-$G1724)/$F1724)),"-")</f>
        <v>0</v>
      </c>
      <c r="I1724" s="5">
        <f>IFERROR(IF($G1724+1.96*SQRT($G1724*(1-$G1724)/$F1724)&gt;1,1,$G1724+1.96*SQRT($G1724*(1-$G1724)/$F1724)),"-")</f>
        <v>0.4648711701972571</v>
      </c>
      <c r="J1724" s="20" t="s">
        <v>338</v>
      </c>
    </row>
    <row r="1725" spans="1:10" ht="24" x14ac:dyDescent="0.25">
      <c r="A1725" s="18" t="s">
        <v>22</v>
      </c>
      <c r="B1725" s="2" t="s">
        <v>23</v>
      </c>
      <c r="C1725" s="6" t="s">
        <v>35</v>
      </c>
      <c r="D1725" s="1">
        <v>2020</v>
      </c>
      <c r="E1725" s="1">
        <v>1</v>
      </c>
      <c r="F1725" s="1">
        <v>6</v>
      </c>
      <c r="G1725" s="5">
        <f>IF(F1725="","-",E1725/F1725)</f>
        <v>0.16666666666666666</v>
      </c>
      <c r="H1725" s="5">
        <f>IFERROR(IF($G1725-1.96*SQRT($G1725*(1-$G1725)/$F1725)&lt;0,0,$G1725-1.96*SQRT($G1725*(1-$G1725)/$F1725)),"-")</f>
        <v>0</v>
      </c>
      <c r="I1725" s="5">
        <f>IFERROR(IF($G1725+1.96*SQRT($G1725*(1-$G1725)/$F1725)&gt;1,1,$G1725+1.96*SQRT($G1725*(1-$G1725)/$F1725)),"-")</f>
        <v>0.4648711701972571</v>
      </c>
      <c r="J1725" s="20" t="s">
        <v>338</v>
      </c>
    </row>
    <row r="1726" spans="1:10" ht="24" x14ac:dyDescent="0.25">
      <c r="A1726" s="18" t="s">
        <v>22</v>
      </c>
      <c r="B1726" s="2" t="s">
        <v>23</v>
      </c>
      <c r="C1726" s="6" t="s">
        <v>36</v>
      </c>
      <c r="D1726" s="1">
        <v>2020</v>
      </c>
      <c r="E1726" s="1">
        <v>1</v>
      </c>
      <c r="F1726" s="1">
        <v>6</v>
      </c>
      <c r="G1726" s="5">
        <f t="shared" ref="G1726:G1728" si="128">IF(F1726="","-",E1726/F1726)</f>
        <v>0.16666666666666666</v>
      </c>
      <c r="H1726" s="5">
        <f t="shared" ref="H1726:H1728" si="129">IFERROR(IF($G1726-1.96*SQRT($G1726*(1-$G1726)/$F1726)&lt;0,0,$G1726-1.96*SQRT($G1726*(1-$G1726)/$F1726)),"-")</f>
        <v>0</v>
      </c>
      <c r="I1726" s="5">
        <f t="shared" ref="I1726:I1728" si="130">IFERROR(IF($G1726+1.96*SQRT($G1726*(1-$G1726)/$F1726)&gt;1,1,$G1726+1.96*SQRT($G1726*(1-$G1726)/$F1726)),"-")</f>
        <v>0.4648711701972571</v>
      </c>
      <c r="J1726" s="20" t="s">
        <v>338</v>
      </c>
    </row>
    <row r="1727" spans="1:10" ht="24" x14ac:dyDescent="0.25">
      <c r="A1727" s="18" t="s">
        <v>22</v>
      </c>
      <c r="B1727" s="2" t="s">
        <v>23</v>
      </c>
      <c r="C1727" s="6" t="s">
        <v>37</v>
      </c>
      <c r="D1727" s="1">
        <v>2020</v>
      </c>
      <c r="E1727" s="1">
        <v>1</v>
      </c>
      <c r="F1727" s="1">
        <v>6</v>
      </c>
      <c r="G1727" s="5">
        <f t="shared" si="128"/>
        <v>0.16666666666666666</v>
      </c>
      <c r="H1727" s="5">
        <f t="shared" si="129"/>
        <v>0</v>
      </c>
      <c r="I1727" s="5">
        <f t="shared" si="130"/>
        <v>0.4648711701972571</v>
      </c>
      <c r="J1727" s="20" t="s">
        <v>338</v>
      </c>
    </row>
    <row r="1728" spans="1:10" ht="24" x14ac:dyDescent="0.25">
      <c r="A1728" s="18" t="s">
        <v>22</v>
      </c>
      <c r="B1728" s="2" t="s">
        <v>23</v>
      </c>
      <c r="C1728" s="6" t="s">
        <v>38</v>
      </c>
      <c r="D1728" s="1">
        <v>2020</v>
      </c>
      <c r="E1728" s="1">
        <v>1</v>
      </c>
      <c r="F1728" s="1">
        <v>6</v>
      </c>
      <c r="G1728" s="5">
        <f t="shared" si="128"/>
        <v>0.16666666666666666</v>
      </c>
      <c r="H1728" s="5">
        <f t="shared" si="129"/>
        <v>0</v>
      </c>
      <c r="I1728" s="5">
        <f t="shared" si="130"/>
        <v>0.4648711701972571</v>
      </c>
      <c r="J1728" s="20" t="s">
        <v>338</v>
      </c>
    </row>
    <row r="1729" spans="1:10" ht="24" x14ac:dyDescent="0.25">
      <c r="A1729" s="18" t="s">
        <v>22</v>
      </c>
      <c r="B1729" s="2" t="s">
        <v>23</v>
      </c>
      <c r="C1729" s="6" t="s">
        <v>39</v>
      </c>
      <c r="D1729" s="1">
        <v>2020</v>
      </c>
      <c r="E1729" s="1">
        <v>1</v>
      </c>
      <c r="F1729" s="1">
        <v>6</v>
      </c>
      <c r="G1729" s="5">
        <f t="shared" si="125"/>
        <v>0.16666666666666666</v>
      </c>
      <c r="H1729" s="5">
        <f t="shared" si="126"/>
        <v>0</v>
      </c>
      <c r="I1729" s="5">
        <f t="shared" si="127"/>
        <v>0.4648711701972571</v>
      </c>
      <c r="J1729" s="20" t="s">
        <v>338</v>
      </c>
    </row>
    <row r="1730" spans="1:10" ht="24" x14ac:dyDescent="0.25">
      <c r="A1730" s="18" t="s">
        <v>22</v>
      </c>
      <c r="B1730" s="2" t="s">
        <v>23</v>
      </c>
      <c r="C1730" s="6" t="s">
        <v>40</v>
      </c>
      <c r="D1730" s="1">
        <v>2020</v>
      </c>
      <c r="E1730" s="1">
        <v>1</v>
      </c>
      <c r="F1730" s="1">
        <v>6</v>
      </c>
      <c r="G1730" s="5">
        <f t="shared" si="125"/>
        <v>0.16666666666666666</v>
      </c>
      <c r="H1730" s="5">
        <f t="shared" si="126"/>
        <v>0</v>
      </c>
      <c r="I1730" s="5">
        <f t="shared" si="127"/>
        <v>0.4648711701972571</v>
      </c>
      <c r="J1730" s="20" t="s">
        <v>338</v>
      </c>
    </row>
    <row r="1731" spans="1:10" ht="24" x14ac:dyDescent="0.25">
      <c r="A1731" s="18" t="s">
        <v>22</v>
      </c>
      <c r="B1731" s="2" t="s">
        <v>23</v>
      </c>
      <c r="C1731" s="6" t="s">
        <v>41</v>
      </c>
      <c r="D1731" s="1">
        <v>2020</v>
      </c>
      <c r="E1731" s="1">
        <v>1</v>
      </c>
      <c r="F1731" s="1">
        <v>6</v>
      </c>
      <c r="G1731" s="5">
        <f t="shared" si="125"/>
        <v>0.16666666666666666</v>
      </c>
      <c r="H1731" s="5">
        <f t="shared" si="126"/>
        <v>0</v>
      </c>
      <c r="I1731" s="5">
        <f t="shared" si="127"/>
        <v>0.4648711701972571</v>
      </c>
      <c r="J1731" s="20" t="s">
        <v>338</v>
      </c>
    </row>
    <row r="1732" spans="1:10" ht="24" x14ac:dyDescent="0.25">
      <c r="A1732" s="18" t="s">
        <v>22</v>
      </c>
      <c r="B1732" s="2" t="s">
        <v>23</v>
      </c>
      <c r="C1732" s="6" t="s">
        <v>42</v>
      </c>
      <c r="D1732" s="1">
        <v>2020</v>
      </c>
      <c r="E1732" s="1">
        <v>1</v>
      </c>
      <c r="F1732" s="1">
        <v>6</v>
      </c>
      <c r="G1732" s="5">
        <f t="shared" si="125"/>
        <v>0.16666666666666666</v>
      </c>
      <c r="H1732" s="5">
        <f t="shared" si="126"/>
        <v>0</v>
      </c>
      <c r="I1732" s="5">
        <f t="shared" si="127"/>
        <v>0.4648711701972571</v>
      </c>
      <c r="J1732" s="20" t="s">
        <v>338</v>
      </c>
    </row>
    <row r="1733" spans="1:10" ht="24" x14ac:dyDescent="0.25">
      <c r="A1733" s="18" t="s">
        <v>43</v>
      </c>
      <c r="B1733" s="2" t="s">
        <v>44</v>
      </c>
      <c r="C1733" s="2" t="s">
        <v>44</v>
      </c>
      <c r="D1733" s="1">
        <v>2020</v>
      </c>
      <c r="E1733" s="1"/>
      <c r="F1733" s="1"/>
      <c r="G1733" s="5" t="str">
        <f t="shared" si="125"/>
        <v>-</v>
      </c>
      <c r="H1733" s="5" t="str">
        <f t="shared" si="126"/>
        <v>-</v>
      </c>
      <c r="I1733" s="5" t="str">
        <f t="shared" si="127"/>
        <v>-</v>
      </c>
      <c r="J1733" s="20" t="s">
        <v>338</v>
      </c>
    </row>
    <row r="1734" spans="1:10" ht="24" x14ac:dyDescent="0.25">
      <c r="A1734" s="18" t="s">
        <v>43</v>
      </c>
      <c r="B1734" s="2" t="s">
        <v>44</v>
      </c>
      <c r="C1734" s="6" t="s">
        <v>45</v>
      </c>
      <c r="D1734" s="1">
        <v>2020</v>
      </c>
      <c r="E1734" s="1">
        <v>10</v>
      </c>
      <c r="F1734" s="1">
        <v>18</v>
      </c>
      <c r="G1734" s="5">
        <f t="shared" si="125"/>
        <v>0.55555555555555558</v>
      </c>
      <c r="H1734" s="5">
        <f t="shared" si="126"/>
        <v>0.32599762170629548</v>
      </c>
      <c r="I1734" s="5">
        <f t="shared" si="127"/>
        <v>0.78511348940481573</v>
      </c>
      <c r="J1734" s="20" t="s">
        <v>338</v>
      </c>
    </row>
    <row r="1735" spans="1:10" ht="24" x14ac:dyDescent="0.25">
      <c r="A1735" s="18" t="s">
        <v>43</v>
      </c>
      <c r="B1735" s="2" t="s">
        <v>44</v>
      </c>
      <c r="C1735" s="6" t="s">
        <v>46</v>
      </c>
      <c r="D1735" s="1">
        <v>2020</v>
      </c>
      <c r="E1735" s="1">
        <v>9</v>
      </c>
      <c r="F1735" s="1">
        <v>18</v>
      </c>
      <c r="G1735" s="5">
        <f t="shared" si="125"/>
        <v>0.5</v>
      </c>
      <c r="H1735" s="5">
        <f t="shared" si="126"/>
        <v>0.26901178481239452</v>
      </c>
      <c r="I1735" s="5">
        <f t="shared" si="127"/>
        <v>0.73098821518760548</v>
      </c>
      <c r="J1735" s="20" t="s">
        <v>338</v>
      </c>
    </row>
    <row r="1736" spans="1:10" ht="24" x14ac:dyDescent="0.25">
      <c r="A1736" s="18" t="s">
        <v>43</v>
      </c>
      <c r="B1736" s="2" t="s">
        <v>44</v>
      </c>
      <c r="C1736" s="6" t="s">
        <v>47</v>
      </c>
      <c r="D1736" s="1">
        <v>2020</v>
      </c>
      <c r="E1736" s="1">
        <v>2</v>
      </c>
      <c r="F1736" s="1">
        <v>18</v>
      </c>
      <c r="G1736" s="5">
        <f t="shared" si="125"/>
        <v>0.1111111111111111</v>
      </c>
      <c r="H1736" s="5">
        <f t="shared" si="126"/>
        <v>0</v>
      </c>
      <c r="I1736" s="5">
        <f t="shared" si="127"/>
        <v>0.25629629629629624</v>
      </c>
      <c r="J1736" s="20" t="s">
        <v>338</v>
      </c>
    </row>
    <row r="1737" spans="1:10" ht="24" x14ac:dyDescent="0.25">
      <c r="A1737" s="18" t="s">
        <v>43</v>
      </c>
      <c r="B1737" s="2" t="s">
        <v>44</v>
      </c>
      <c r="C1737" s="6" t="s">
        <v>48</v>
      </c>
      <c r="D1737" s="1">
        <v>2020</v>
      </c>
      <c r="E1737" s="1">
        <v>9</v>
      </c>
      <c r="F1737" s="1">
        <v>18</v>
      </c>
      <c r="G1737" s="5">
        <f t="shared" si="125"/>
        <v>0.5</v>
      </c>
      <c r="H1737" s="5">
        <f t="shared" si="126"/>
        <v>0.26901178481239452</v>
      </c>
      <c r="I1737" s="5">
        <f t="shared" si="127"/>
        <v>0.73098821518760548</v>
      </c>
      <c r="J1737" s="20" t="s">
        <v>338</v>
      </c>
    </row>
    <row r="1738" spans="1:10" ht="24" x14ac:dyDescent="0.25">
      <c r="A1738" s="18" t="s">
        <v>43</v>
      </c>
      <c r="B1738" s="2" t="s">
        <v>44</v>
      </c>
      <c r="C1738" s="6" t="s">
        <v>34</v>
      </c>
      <c r="D1738" s="1">
        <v>2020</v>
      </c>
      <c r="E1738" s="1">
        <v>2</v>
      </c>
      <c r="F1738" s="1">
        <v>18</v>
      </c>
      <c r="G1738" s="5">
        <f t="shared" si="125"/>
        <v>0.1111111111111111</v>
      </c>
      <c r="H1738" s="5">
        <f t="shared" si="126"/>
        <v>0</v>
      </c>
      <c r="I1738" s="5">
        <f t="shared" si="127"/>
        <v>0.25629629629629624</v>
      </c>
      <c r="J1738" s="20" t="s">
        <v>338</v>
      </c>
    </row>
    <row r="1739" spans="1:10" ht="24" x14ac:dyDescent="0.25">
      <c r="A1739" s="18" t="s">
        <v>49</v>
      </c>
      <c r="B1739" s="2" t="s">
        <v>50</v>
      </c>
      <c r="C1739" s="2" t="s">
        <v>50</v>
      </c>
      <c r="D1739" s="1">
        <v>2020</v>
      </c>
      <c r="E1739" s="1">
        <v>350</v>
      </c>
      <c r="F1739" s="1">
        <v>510</v>
      </c>
      <c r="G1739" s="5">
        <f t="shared" si="125"/>
        <v>0.68627450980392157</v>
      </c>
      <c r="H1739" s="5">
        <f t="shared" si="126"/>
        <v>0.64600328663877082</v>
      </c>
      <c r="I1739" s="5">
        <f t="shared" si="127"/>
        <v>0.72654573296907232</v>
      </c>
      <c r="J1739" s="20" t="s">
        <v>338</v>
      </c>
    </row>
    <row r="1740" spans="1:10" ht="24" x14ac:dyDescent="0.25">
      <c r="A1740" s="18" t="s">
        <v>51</v>
      </c>
      <c r="B1740" s="2" t="s">
        <v>52</v>
      </c>
      <c r="C1740" s="2" t="s">
        <v>52</v>
      </c>
      <c r="D1740" s="1">
        <v>2020</v>
      </c>
      <c r="E1740" s="1">
        <v>233</v>
      </c>
      <c r="F1740" s="1">
        <v>342</v>
      </c>
      <c r="G1740" s="5">
        <f t="shared" si="125"/>
        <v>0.68128654970760238</v>
      </c>
      <c r="H1740" s="5">
        <f t="shared" si="126"/>
        <v>0.63190006417616396</v>
      </c>
      <c r="I1740" s="5">
        <f t="shared" si="127"/>
        <v>0.73067303523904081</v>
      </c>
      <c r="J1740" s="20" t="s">
        <v>338</v>
      </c>
    </row>
    <row r="1741" spans="1:10" ht="24" x14ac:dyDescent="0.25">
      <c r="A1741" s="18" t="s">
        <v>53</v>
      </c>
      <c r="B1741" s="2" t="s">
        <v>54</v>
      </c>
      <c r="C1741" s="2" t="s">
        <v>54</v>
      </c>
      <c r="D1741" s="1">
        <v>2020</v>
      </c>
      <c r="E1741" s="1">
        <v>235</v>
      </c>
      <c r="F1741" s="1">
        <v>348</v>
      </c>
      <c r="G1741" s="5">
        <f t="shared" si="125"/>
        <v>0.67528735632183912</v>
      </c>
      <c r="H1741" s="5">
        <f t="shared" si="126"/>
        <v>0.62608789380465557</v>
      </c>
      <c r="I1741" s="5">
        <f t="shared" si="127"/>
        <v>0.72448681883902266</v>
      </c>
      <c r="J1741" s="20" t="s">
        <v>338</v>
      </c>
    </row>
    <row r="1742" spans="1:10" ht="24" x14ac:dyDescent="0.25">
      <c r="A1742" s="18" t="s">
        <v>55</v>
      </c>
      <c r="B1742" s="2" t="s">
        <v>56</v>
      </c>
      <c r="C1742" s="2" t="s">
        <v>56</v>
      </c>
      <c r="D1742" s="1">
        <v>2020</v>
      </c>
      <c r="E1742" s="1"/>
      <c r="F1742" s="1"/>
      <c r="G1742" s="5" t="str">
        <f t="shared" si="125"/>
        <v>-</v>
      </c>
      <c r="H1742" s="5" t="str">
        <f t="shared" si="126"/>
        <v>-</v>
      </c>
      <c r="I1742" s="5" t="str">
        <f t="shared" si="127"/>
        <v>-</v>
      </c>
      <c r="J1742" s="20" t="s">
        <v>338</v>
      </c>
    </row>
    <row r="1743" spans="1:10" ht="24" x14ac:dyDescent="0.25">
      <c r="A1743" s="18" t="s">
        <v>55</v>
      </c>
      <c r="B1743" s="2" t="s">
        <v>56</v>
      </c>
      <c r="C1743" s="6" t="s">
        <v>57</v>
      </c>
      <c r="D1743" s="1">
        <v>2020</v>
      </c>
      <c r="E1743" s="1">
        <v>17</v>
      </c>
      <c r="F1743" s="1">
        <v>34</v>
      </c>
      <c r="G1743" s="5">
        <f t="shared" si="125"/>
        <v>0.5</v>
      </c>
      <c r="H1743" s="5">
        <f t="shared" si="126"/>
        <v>0.33193138656034132</v>
      </c>
      <c r="I1743" s="5">
        <f t="shared" si="127"/>
        <v>0.66806861343965873</v>
      </c>
      <c r="J1743" s="20" t="s">
        <v>338</v>
      </c>
    </row>
    <row r="1744" spans="1:10" ht="24" x14ac:dyDescent="0.25">
      <c r="A1744" s="18" t="s">
        <v>55</v>
      </c>
      <c r="B1744" s="2" t="s">
        <v>56</v>
      </c>
      <c r="C1744" s="6" t="s">
        <v>58</v>
      </c>
      <c r="D1744" s="1">
        <v>2020</v>
      </c>
      <c r="E1744" s="1">
        <v>25</v>
      </c>
      <c r="F1744" s="1">
        <v>49</v>
      </c>
      <c r="G1744" s="5">
        <f t="shared" si="125"/>
        <v>0.51020408163265307</v>
      </c>
      <c r="H1744" s="5">
        <f t="shared" si="126"/>
        <v>0.37023323918790008</v>
      </c>
      <c r="I1744" s="5">
        <f t="shared" si="127"/>
        <v>0.65017492407740607</v>
      </c>
      <c r="J1744" s="20" t="s">
        <v>338</v>
      </c>
    </row>
    <row r="1745" spans="1:10" ht="24" x14ac:dyDescent="0.25">
      <c r="A1745" s="18" t="s">
        <v>55</v>
      </c>
      <c r="B1745" s="2" t="s">
        <v>56</v>
      </c>
      <c r="C1745" s="6" t="s">
        <v>59</v>
      </c>
      <c r="D1745" s="1">
        <v>2020</v>
      </c>
      <c r="E1745" s="1">
        <v>42</v>
      </c>
      <c r="F1745" s="1">
        <v>83</v>
      </c>
      <c r="G1745" s="5">
        <f t="shared" si="125"/>
        <v>0.50602409638554213</v>
      </c>
      <c r="H1745" s="5">
        <f t="shared" si="126"/>
        <v>0.39846292917865644</v>
      </c>
      <c r="I1745" s="5">
        <f t="shared" si="127"/>
        <v>0.61358526359242782</v>
      </c>
      <c r="J1745" s="20" t="s">
        <v>338</v>
      </c>
    </row>
    <row r="1746" spans="1:10" ht="24" x14ac:dyDescent="0.25">
      <c r="A1746" s="18" t="s">
        <v>60</v>
      </c>
      <c r="B1746" s="2" t="s">
        <v>61</v>
      </c>
      <c r="C1746" s="2" t="s">
        <v>61</v>
      </c>
      <c r="D1746" s="1">
        <v>2020</v>
      </c>
      <c r="E1746" s="1"/>
      <c r="F1746" s="1"/>
      <c r="G1746" s="5" t="str">
        <f t="shared" si="125"/>
        <v>-</v>
      </c>
      <c r="H1746" s="5" t="str">
        <f t="shared" si="126"/>
        <v>-</v>
      </c>
      <c r="I1746" s="5" t="str">
        <f t="shared" si="127"/>
        <v>-</v>
      </c>
      <c r="J1746" s="20" t="s">
        <v>338</v>
      </c>
    </row>
    <row r="1747" spans="1:10" ht="24" x14ac:dyDescent="0.25">
      <c r="A1747" s="18" t="s">
        <v>60</v>
      </c>
      <c r="B1747" s="2" t="s">
        <v>61</v>
      </c>
      <c r="C1747" s="6" t="s">
        <v>62</v>
      </c>
      <c r="D1747" s="1">
        <v>2020</v>
      </c>
      <c r="E1747" s="1">
        <v>14</v>
      </c>
      <c r="F1747" s="1">
        <v>19</v>
      </c>
      <c r="G1747" s="5">
        <f t="shared" si="125"/>
        <v>0.73684210526315785</v>
      </c>
      <c r="H1747" s="5">
        <f t="shared" si="126"/>
        <v>0.53883777420239043</v>
      </c>
      <c r="I1747" s="5">
        <f t="shared" si="127"/>
        <v>0.93484643632392528</v>
      </c>
      <c r="J1747" s="20" t="s">
        <v>338</v>
      </c>
    </row>
    <row r="1748" spans="1:10" ht="24" x14ac:dyDescent="0.25">
      <c r="A1748" s="18" t="s">
        <v>60</v>
      </c>
      <c r="B1748" s="2" t="s">
        <v>61</v>
      </c>
      <c r="C1748" s="6" t="s">
        <v>63</v>
      </c>
      <c r="D1748" s="1">
        <v>2020</v>
      </c>
      <c r="E1748" s="1">
        <v>14</v>
      </c>
      <c r="F1748" s="1">
        <v>20</v>
      </c>
      <c r="G1748" s="5">
        <f t="shared" si="125"/>
        <v>0.7</v>
      </c>
      <c r="H1748" s="5">
        <f t="shared" si="126"/>
        <v>0.49915976498719183</v>
      </c>
      <c r="I1748" s="5">
        <f t="shared" si="127"/>
        <v>0.90084023501280808</v>
      </c>
      <c r="J1748" s="20" t="s">
        <v>338</v>
      </c>
    </row>
    <row r="1749" spans="1:10" ht="24" x14ac:dyDescent="0.25">
      <c r="A1749" s="18" t="s">
        <v>60</v>
      </c>
      <c r="B1749" s="2" t="s">
        <v>61</v>
      </c>
      <c r="C1749" s="6" t="s">
        <v>64</v>
      </c>
      <c r="D1749" s="1">
        <v>2020</v>
      </c>
      <c r="E1749" s="1">
        <v>2</v>
      </c>
      <c r="F1749" s="1">
        <v>3</v>
      </c>
      <c r="G1749" s="5">
        <f t="shared" si="125"/>
        <v>0.66666666666666663</v>
      </c>
      <c r="H1749" s="5">
        <f t="shared" si="126"/>
        <v>0.13322223379388565</v>
      </c>
      <c r="I1749" s="5">
        <f t="shared" si="127"/>
        <v>1</v>
      </c>
      <c r="J1749" s="20" t="s">
        <v>338</v>
      </c>
    </row>
    <row r="1750" spans="1:10" ht="24" x14ac:dyDescent="0.25">
      <c r="A1750" s="18" t="s">
        <v>60</v>
      </c>
      <c r="B1750" s="2" t="s">
        <v>61</v>
      </c>
      <c r="C1750" s="6" t="s">
        <v>59</v>
      </c>
      <c r="D1750" s="1">
        <v>2020</v>
      </c>
      <c r="E1750" s="1">
        <v>30</v>
      </c>
      <c r="F1750" s="1">
        <v>42</v>
      </c>
      <c r="G1750" s="5">
        <f t="shared" si="125"/>
        <v>0.7142857142857143</v>
      </c>
      <c r="H1750" s="5">
        <f t="shared" si="126"/>
        <v>0.57765970407291967</v>
      </c>
      <c r="I1750" s="5">
        <f t="shared" si="127"/>
        <v>0.85091172449850894</v>
      </c>
      <c r="J1750" s="20" t="s">
        <v>338</v>
      </c>
    </row>
    <row r="1751" spans="1:10" ht="48" x14ac:dyDescent="0.25">
      <c r="A1751" s="18" t="s">
        <v>65</v>
      </c>
      <c r="B1751" s="2" t="s">
        <v>66</v>
      </c>
      <c r="C1751" s="2" t="s">
        <v>66</v>
      </c>
      <c r="D1751" s="1">
        <v>2020</v>
      </c>
      <c r="E1751" s="1">
        <v>9</v>
      </c>
      <c r="F1751" s="1">
        <v>18</v>
      </c>
      <c r="G1751" s="5">
        <f t="shared" si="125"/>
        <v>0.5</v>
      </c>
      <c r="H1751" s="5">
        <f t="shared" si="126"/>
        <v>0.26901178481239452</v>
      </c>
      <c r="I1751" s="5">
        <f t="shared" si="127"/>
        <v>0.73098821518760548</v>
      </c>
      <c r="J1751" s="20" t="s">
        <v>338</v>
      </c>
    </row>
    <row r="1752" spans="1:10" ht="36" x14ac:dyDescent="0.25">
      <c r="A1752" s="18" t="s">
        <v>67</v>
      </c>
      <c r="B1752" s="2" t="s">
        <v>68</v>
      </c>
      <c r="C1752" s="2" t="s">
        <v>68</v>
      </c>
      <c r="D1752" s="1">
        <v>2020</v>
      </c>
      <c r="E1752" s="1"/>
      <c r="F1752" s="1"/>
      <c r="G1752" s="5" t="str">
        <f t="shared" si="125"/>
        <v>-</v>
      </c>
      <c r="H1752" s="5" t="str">
        <f t="shared" si="126"/>
        <v>-</v>
      </c>
      <c r="I1752" s="5" t="str">
        <f t="shared" si="127"/>
        <v>-</v>
      </c>
      <c r="J1752" s="20" t="s">
        <v>338</v>
      </c>
    </row>
    <row r="1753" spans="1:10" ht="36" x14ac:dyDescent="0.25">
      <c r="A1753" s="18" t="s">
        <v>67</v>
      </c>
      <c r="B1753" s="2" t="s">
        <v>68</v>
      </c>
      <c r="C1753" s="6" t="s">
        <v>69</v>
      </c>
      <c r="D1753" s="1">
        <v>2020</v>
      </c>
      <c r="E1753" s="1">
        <v>5</v>
      </c>
      <c r="F1753" s="1">
        <v>5</v>
      </c>
      <c r="G1753" s="5">
        <f t="shared" si="125"/>
        <v>1</v>
      </c>
      <c r="H1753" s="5">
        <f t="shared" si="126"/>
        <v>1</v>
      </c>
      <c r="I1753" s="5">
        <f t="shared" si="127"/>
        <v>1</v>
      </c>
      <c r="J1753" s="20" t="s">
        <v>338</v>
      </c>
    </row>
    <row r="1754" spans="1:10" ht="36" x14ac:dyDescent="0.25">
      <c r="A1754" s="18" t="s">
        <v>67</v>
      </c>
      <c r="B1754" s="2" t="s">
        <v>68</v>
      </c>
      <c r="C1754" s="6" t="s">
        <v>70</v>
      </c>
      <c r="D1754" s="1">
        <v>2020</v>
      </c>
      <c r="E1754" s="1">
        <v>4</v>
      </c>
      <c r="F1754" s="1">
        <v>5</v>
      </c>
      <c r="G1754" s="5">
        <f t="shared" si="125"/>
        <v>0.8</v>
      </c>
      <c r="H1754" s="5">
        <f t="shared" si="126"/>
        <v>0.44938454112803305</v>
      </c>
      <c r="I1754" s="5">
        <f t="shared" si="127"/>
        <v>1</v>
      </c>
      <c r="J1754" s="20" t="s">
        <v>338</v>
      </c>
    </row>
    <row r="1755" spans="1:10" ht="24" x14ac:dyDescent="0.25">
      <c r="A1755" s="18" t="s">
        <v>71</v>
      </c>
      <c r="B1755" s="2" t="s">
        <v>72</v>
      </c>
      <c r="C1755" s="2" t="s">
        <v>72</v>
      </c>
      <c r="D1755" s="1">
        <v>2020</v>
      </c>
      <c r="E1755" s="1"/>
      <c r="F1755" s="1"/>
      <c r="G1755" s="5" t="str">
        <f t="shared" si="125"/>
        <v>-</v>
      </c>
      <c r="H1755" s="5" t="str">
        <f t="shared" si="126"/>
        <v>-</v>
      </c>
      <c r="I1755" s="5" t="str">
        <f t="shared" si="127"/>
        <v>-</v>
      </c>
      <c r="J1755" s="20" t="s">
        <v>338</v>
      </c>
    </row>
    <row r="1756" spans="1:10" ht="24" x14ac:dyDescent="0.25">
      <c r="A1756" s="18" t="s">
        <v>71</v>
      </c>
      <c r="B1756" s="2" t="s">
        <v>72</v>
      </c>
      <c r="C1756" s="6" t="s">
        <v>73</v>
      </c>
      <c r="D1756" s="1">
        <v>2020</v>
      </c>
      <c r="E1756" s="1">
        <v>0</v>
      </c>
      <c r="F1756" s="1">
        <v>0</v>
      </c>
      <c r="G1756" s="5">
        <v>0</v>
      </c>
      <c r="H1756" s="5">
        <v>0</v>
      </c>
      <c r="I1756" s="5">
        <v>0</v>
      </c>
      <c r="J1756" s="20" t="s">
        <v>338</v>
      </c>
    </row>
    <row r="1757" spans="1:10" ht="24" x14ac:dyDescent="0.25">
      <c r="A1757" s="18" t="s">
        <v>71</v>
      </c>
      <c r="B1757" s="2" t="s">
        <v>72</v>
      </c>
      <c r="C1757" s="6" t="s">
        <v>74</v>
      </c>
      <c r="D1757" s="1">
        <v>2020</v>
      </c>
      <c r="E1757" s="1">
        <v>1</v>
      </c>
      <c r="F1757" s="1">
        <v>2</v>
      </c>
      <c r="G1757" s="5">
        <f t="shared" ref="G1757:G1820" si="131">IF(F1757="","-",E1757/F1757)</f>
        <v>0.5</v>
      </c>
      <c r="H1757" s="5">
        <f t="shared" si="126"/>
        <v>0</v>
      </c>
      <c r="I1757" s="5">
        <f t="shared" si="127"/>
        <v>1</v>
      </c>
      <c r="J1757" s="20" t="s">
        <v>338</v>
      </c>
    </row>
    <row r="1758" spans="1:10" ht="24" x14ac:dyDescent="0.25">
      <c r="A1758" s="18" t="s">
        <v>71</v>
      </c>
      <c r="B1758" s="2" t="s">
        <v>72</v>
      </c>
      <c r="C1758" s="6" t="s">
        <v>75</v>
      </c>
      <c r="D1758" s="1">
        <v>2020</v>
      </c>
      <c r="E1758" s="1">
        <v>4</v>
      </c>
      <c r="F1758" s="1">
        <v>7</v>
      </c>
      <c r="G1758" s="5">
        <f t="shared" si="131"/>
        <v>0.5714285714285714</v>
      </c>
      <c r="H1758" s="5">
        <f t="shared" si="126"/>
        <v>0.2048225158321042</v>
      </c>
      <c r="I1758" s="5">
        <f t="shared" si="127"/>
        <v>0.93803462702503859</v>
      </c>
      <c r="J1758" s="20" t="s">
        <v>338</v>
      </c>
    </row>
    <row r="1759" spans="1:10" ht="24" x14ac:dyDescent="0.25">
      <c r="A1759" s="18" t="s">
        <v>71</v>
      </c>
      <c r="B1759" s="2" t="s">
        <v>72</v>
      </c>
      <c r="C1759" s="6" t="s">
        <v>76</v>
      </c>
      <c r="D1759" s="1">
        <v>2020</v>
      </c>
      <c r="E1759" s="1">
        <v>8</v>
      </c>
      <c r="F1759" s="1">
        <v>11</v>
      </c>
      <c r="G1759" s="5">
        <f t="shared" si="131"/>
        <v>0.72727272727272729</v>
      </c>
      <c r="H1759" s="5">
        <f t="shared" si="126"/>
        <v>0.46408073928782678</v>
      </c>
      <c r="I1759" s="5">
        <f t="shared" si="127"/>
        <v>0.9904647152576278</v>
      </c>
      <c r="J1759" s="20" t="s">
        <v>338</v>
      </c>
    </row>
    <row r="1760" spans="1:10" ht="24" x14ac:dyDescent="0.25">
      <c r="A1760" s="18" t="s">
        <v>71</v>
      </c>
      <c r="B1760" s="2" t="s">
        <v>72</v>
      </c>
      <c r="C1760" s="6" t="s">
        <v>59</v>
      </c>
      <c r="D1760" s="1">
        <v>2020</v>
      </c>
      <c r="E1760" s="1">
        <v>13</v>
      </c>
      <c r="F1760" s="1">
        <v>20</v>
      </c>
      <c r="G1760" s="5">
        <f t="shared" si="131"/>
        <v>0.65</v>
      </c>
      <c r="H1760" s="5">
        <f t="shared" si="126"/>
        <v>0.44095885572452492</v>
      </c>
      <c r="I1760" s="5">
        <f t="shared" si="127"/>
        <v>0.85904114427547507</v>
      </c>
      <c r="J1760" s="20" t="s">
        <v>338</v>
      </c>
    </row>
    <row r="1761" spans="1:10" ht="24" x14ac:dyDescent="0.25">
      <c r="A1761" s="18" t="s">
        <v>77</v>
      </c>
      <c r="B1761" s="2" t="s">
        <v>78</v>
      </c>
      <c r="C1761" s="2" t="s">
        <v>78</v>
      </c>
      <c r="D1761" s="1">
        <v>2020</v>
      </c>
      <c r="E1761" s="1">
        <v>282</v>
      </c>
      <c r="F1761" s="1">
        <v>411</v>
      </c>
      <c r="G1761" s="5">
        <f t="shared" si="131"/>
        <v>0.68613138686131392</v>
      </c>
      <c r="H1761" s="5">
        <f t="shared" si="126"/>
        <v>0.64126586250394235</v>
      </c>
      <c r="I1761" s="5">
        <f t="shared" si="127"/>
        <v>0.73099691121868549</v>
      </c>
      <c r="J1761" s="20" t="s">
        <v>338</v>
      </c>
    </row>
    <row r="1762" spans="1:10" ht="36" x14ac:dyDescent="0.25">
      <c r="A1762" s="18" t="s">
        <v>79</v>
      </c>
      <c r="B1762" s="2" t="s">
        <v>80</v>
      </c>
      <c r="C1762" s="2" t="s">
        <v>80</v>
      </c>
      <c r="D1762" s="1">
        <v>2020</v>
      </c>
      <c r="E1762" s="1">
        <v>5</v>
      </c>
      <c r="F1762" s="1">
        <v>6</v>
      </c>
      <c r="G1762" s="5">
        <f t="shared" si="131"/>
        <v>0.83333333333333337</v>
      </c>
      <c r="H1762" s="5">
        <f t="shared" si="126"/>
        <v>0.53512882980274301</v>
      </c>
      <c r="I1762" s="5">
        <f t="shared" si="127"/>
        <v>1</v>
      </c>
      <c r="J1762" s="20" t="s">
        <v>338</v>
      </c>
    </row>
    <row r="1763" spans="1:10" ht="48" x14ac:dyDescent="0.25">
      <c r="A1763" s="18" t="s">
        <v>81</v>
      </c>
      <c r="B1763" s="2" t="s">
        <v>82</v>
      </c>
      <c r="C1763" s="2" t="s">
        <v>82</v>
      </c>
      <c r="D1763" s="1">
        <v>2020</v>
      </c>
      <c r="E1763" s="1"/>
      <c r="F1763" s="1"/>
      <c r="G1763" s="5" t="str">
        <f t="shared" si="131"/>
        <v>-</v>
      </c>
      <c r="H1763" s="5" t="str">
        <f t="shared" si="126"/>
        <v>-</v>
      </c>
      <c r="I1763" s="5" t="str">
        <f t="shared" si="127"/>
        <v>-</v>
      </c>
      <c r="J1763" s="20" t="s">
        <v>338</v>
      </c>
    </row>
    <row r="1764" spans="1:10" ht="48" x14ac:dyDescent="0.25">
      <c r="A1764" s="18" t="s">
        <v>81</v>
      </c>
      <c r="B1764" s="2" t="s">
        <v>82</v>
      </c>
      <c r="C1764" s="6" t="s">
        <v>83</v>
      </c>
      <c r="D1764" s="1">
        <v>2020</v>
      </c>
      <c r="E1764" s="1">
        <v>49</v>
      </c>
      <c r="F1764" s="1">
        <v>57</v>
      </c>
      <c r="G1764" s="5">
        <f t="shared" si="131"/>
        <v>0.85964912280701755</v>
      </c>
      <c r="H1764" s="5">
        <f t="shared" si="126"/>
        <v>0.76947398361473096</v>
      </c>
      <c r="I1764" s="5">
        <f t="shared" si="127"/>
        <v>0.94982426199930414</v>
      </c>
      <c r="J1764" s="20" t="s">
        <v>338</v>
      </c>
    </row>
    <row r="1765" spans="1:10" ht="48" x14ac:dyDescent="0.25">
      <c r="A1765" s="18" t="s">
        <v>81</v>
      </c>
      <c r="B1765" s="2" t="s">
        <v>82</v>
      </c>
      <c r="C1765" s="6" t="s">
        <v>84</v>
      </c>
      <c r="D1765" s="1">
        <v>2020</v>
      </c>
      <c r="E1765" s="1">
        <v>43</v>
      </c>
      <c r="F1765" s="1">
        <v>49</v>
      </c>
      <c r="G1765" s="5">
        <f t="shared" si="131"/>
        <v>0.87755102040816324</v>
      </c>
      <c r="H1765" s="5">
        <f t="shared" si="126"/>
        <v>0.78576600095554028</v>
      </c>
      <c r="I1765" s="5">
        <f t="shared" si="127"/>
        <v>0.9693360398607862</v>
      </c>
      <c r="J1765" s="20" t="s">
        <v>338</v>
      </c>
    </row>
    <row r="1766" spans="1:10" ht="48" x14ac:dyDescent="0.25">
      <c r="A1766" s="18" t="s">
        <v>81</v>
      </c>
      <c r="B1766" s="2" t="s">
        <v>82</v>
      </c>
      <c r="C1766" s="6" t="s">
        <v>85</v>
      </c>
      <c r="D1766" s="1">
        <v>2020</v>
      </c>
      <c r="E1766" s="1">
        <v>23</v>
      </c>
      <c r="F1766" s="1">
        <v>27</v>
      </c>
      <c r="G1766" s="5">
        <f t="shared" si="131"/>
        <v>0.85185185185185186</v>
      </c>
      <c r="H1766" s="5">
        <f t="shared" si="126"/>
        <v>0.71785199365169194</v>
      </c>
      <c r="I1766" s="5">
        <f t="shared" si="127"/>
        <v>0.98585171005201178</v>
      </c>
      <c r="J1766" s="20" t="s">
        <v>338</v>
      </c>
    </row>
    <row r="1767" spans="1:10" ht="48" x14ac:dyDescent="0.25">
      <c r="A1767" s="18" t="s">
        <v>81</v>
      </c>
      <c r="B1767" s="2" t="s">
        <v>82</v>
      </c>
      <c r="C1767" s="6" t="s">
        <v>86</v>
      </c>
      <c r="D1767" s="1">
        <v>2020</v>
      </c>
      <c r="E1767" s="1">
        <v>22</v>
      </c>
      <c r="F1767" s="1">
        <v>23</v>
      </c>
      <c r="G1767" s="5">
        <f t="shared" si="131"/>
        <v>0.95652173913043481</v>
      </c>
      <c r="H1767" s="5">
        <f t="shared" si="126"/>
        <v>0.87317748626375846</v>
      </c>
      <c r="I1767" s="5">
        <f t="shared" si="127"/>
        <v>1</v>
      </c>
      <c r="J1767" s="20" t="s">
        <v>338</v>
      </c>
    </row>
    <row r="1768" spans="1:10" ht="48" x14ac:dyDescent="0.25">
      <c r="A1768" s="18" t="s">
        <v>81</v>
      </c>
      <c r="B1768" s="2" t="s">
        <v>82</v>
      </c>
      <c r="C1768" s="6" t="s">
        <v>87</v>
      </c>
      <c r="D1768" s="1">
        <v>2020</v>
      </c>
      <c r="E1768" s="1">
        <v>72</v>
      </c>
      <c r="F1768" s="1">
        <v>84</v>
      </c>
      <c r="G1768" s="5">
        <f t="shared" si="131"/>
        <v>0.8571428571428571</v>
      </c>
      <c r="H1768" s="5">
        <f t="shared" si="126"/>
        <v>0.78230970940737832</v>
      </c>
      <c r="I1768" s="5">
        <f t="shared" si="127"/>
        <v>0.93197600487833587</v>
      </c>
      <c r="J1768" s="20" t="s">
        <v>338</v>
      </c>
    </row>
    <row r="1769" spans="1:10" ht="48" x14ac:dyDescent="0.25">
      <c r="A1769" s="18" t="s">
        <v>81</v>
      </c>
      <c r="B1769" s="2" t="s">
        <v>82</v>
      </c>
      <c r="C1769" s="6" t="s">
        <v>88</v>
      </c>
      <c r="D1769" s="1">
        <v>2020</v>
      </c>
      <c r="E1769" s="1">
        <v>65</v>
      </c>
      <c r="F1769" s="1">
        <v>72</v>
      </c>
      <c r="G1769" s="5">
        <f t="shared" si="131"/>
        <v>0.90277777777777779</v>
      </c>
      <c r="H1769" s="5">
        <f t="shared" si="126"/>
        <v>0.83434518024806303</v>
      </c>
      <c r="I1769" s="5">
        <f t="shared" si="127"/>
        <v>0.97121037530749255</v>
      </c>
      <c r="J1769" s="20" t="s">
        <v>338</v>
      </c>
    </row>
    <row r="1770" spans="1:10" ht="24" x14ac:dyDescent="0.25">
      <c r="A1770" s="18" t="s">
        <v>89</v>
      </c>
      <c r="B1770" s="2" t="s">
        <v>90</v>
      </c>
      <c r="C1770" s="2" t="s">
        <v>90</v>
      </c>
      <c r="D1770" s="1">
        <v>2020</v>
      </c>
      <c r="E1770" s="1"/>
      <c r="F1770" s="1"/>
      <c r="G1770" s="5" t="str">
        <f t="shared" si="131"/>
        <v>-</v>
      </c>
      <c r="H1770" s="5" t="str">
        <f t="shared" si="126"/>
        <v>-</v>
      </c>
      <c r="I1770" s="5" t="str">
        <f t="shared" si="127"/>
        <v>-</v>
      </c>
      <c r="J1770" s="20" t="s">
        <v>338</v>
      </c>
    </row>
    <row r="1771" spans="1:10" ht="24" x14ac:dyDescent="0.25">
      <c r="A1771" s="18" t="s">
        <v>89</v>
      </c>
      <c r="B1771" s="2" t="s">
        <v>90</v>
      </c>
      <c r="C1771" s="6" t="s">
        <v>91</v>
      </c>
      <c r="D1771" s="1">
        <v>2020</v>
      </c>
      <c r="E1771" s="1">
        <v>1</v>
      </c>
      <c r="F1771" s="1">
        <v>13</v>
      </c>
      <c r="G1771" s="5">
        <f t="shared" si="131"/>
        <v>7.6923076923076927E-2</v>
      </c>
      <c r="H1771" s="5">
        <f t="shared" si="126"/>
        <v>0</v>
      </c>
      <c r="I1771" s="5">
        <f t="shared" si="127"/>
        <v>0.22177746836521728</v>
      </c>
      <c r="J1771" s="20" t="s">
        <v>338</v>
      </c>
    </row>
    <row r="1772" spans="1:10" ht="24" x14ac:dyDescent="0.25">
      <c r="A1772" s="18" t="s">
        <v>89</v>
      </c>
      <c r="B1772" s="2" t="s">
        <v>90</v>
      </c>
      <c r="C1772" s="6" t="s">
        <v>92</v>
      </c>
      <c r="D1772" s="1">
        <v>2020</v>
      </c>
      <c r="E1772" s="1">
        <v>2</v>
      </c>
      <c r="F1772" s="1">
        <v>13</v>
      </c>
      <c r="G1772" s="5">
        <f t="shared" si="131"/>
        <v>0.15384615384615385</v>
      </c>
      <c r="H1772" s="5">
        <f t="shared" si="126"/>
        <v>0</v>
      </c>
      <c r="I1772" s="5">
        <f t="shared" si="127"/>
        <v>0.34997992703884034</v>
      </c>
      <c r="J1772" s="20" t="s">
        <v>338</v>
      </c>
    </row>
    <row r="1773" spans="1:10" ht="24" x14ac:dyDescent="0.25">
      <c r="A1773" s="18" t="s">
        <v>89</v>
      </c>
      <c r="B1773" s="2" t="s">
        <v>90</v>
      </c>
      <c r="C1773" s="6" t="s">
        <v>93</v>
      </c>
      <c r="D1773" s="1">
        <v>2020</v>
      </c>
      <c r="E1773" s="1">
        <v>2</v>
      </c>
      <c r="F1773" s="1">
        <v>13</v>
      </c>
      <c r="G1773" s="5">
        <f t="shared" si="131"/>
        <v>0.15384615384615385</v>
      </c>
      <c r="H1773" s="5">
        <f t="shared" si="126"/>
        <v>0</v>
      </c>
      <c r="I1773" s="5">
        <f t="shared" si="127"/>
        <v>0.34997992703884034</v>
      </c>
      <c r="J1773" s="20" t="s">
        <v>338</v>
      </c>
    </row>
    <row r="1774" spans="1:10" ht="24" x14ac:dyDescent="0.25">
      <c r="A1774" s="18" t="s">
        <v>89</v>
      </c>
      <c r="B1774" s="2" t="s">
        <v>90</v>
      </c>
      <c r="C1774" s="6" t="s">
        <v>94</v>
      </c>
      <c r="D1774" s="1">
        <v>2020</v>
      </c>
      <c r="E1774" s="1">
        <v>0</v>
      </c>
      <c r="F1774" s="1">
        <v>13</v>
      </c>
      <c r="G1774" s="5">
        <f t="shared" si="131"/>
        <v>0</v>
      </c>
      <c r="H1774" s="5">
        <f t="shared" si="126"/>
        <v>0</v>
      </c>
      <c r="I1774" s="5">
        <f t="shared" si="127"/>
        <v>0</v>
      </c>
      <c r="J1774" s="20" t="s">
        <v>338</v>
      </c>
    </row>
    <row r="1775" spans="1:10" ht="24" x14ac:dyDescent="0.25">
      <c r="A1775" s="18" t="s">
        <v>89</v>
      </c>
      <c r="B1775" s="2" t="s">
        <v>90</v>
      </c>
      <c r="C1775" s="6" t="s">
        <v>95</v>
      </c>
      <c r="D1775" s="1">
        <v>2020</v>
      </c>
      <c r="E1775" s="1">
        <v>2</v>
      </c>
      <c r="F1775" s="1">
        <v>8</v>
      </c>
      <c r="G1775" s="5">
        <f t="shared" si="131"/>
        <v>0.25</v>
      </c>
      <c r="H1775" s="5">
        <f t="shared" si="126"/>
        <v>0</v>
      </c>
      <c r="I1775" s="5">
        <f t="shared" si="127"/>
        <v>0.55006249349093927</v>
      </c>
      <c r="J1775" s="20" t="s">
        <v>338</v>
      </c>
    </row>
    <row r="1776" spans="1:10" ht="24" x14ac:dyDescent="0.25">
      <c r="A1776" s="18" t="s">
        <v>89</v>
      </c>
      <c r="B1776" s="2" t="s">
        <v>90</v>
      </c>
      <c r="C1776" s="6" t="s">
        <v>96</v>
      </c>
      <c r="D1776" s="1">
        <v>2020</v>
      </c>
      <c r="E1776" s="1">
        <v>2</v>
      </c>
      <c r="F1776" s="1">
        <v>8</v>
      </c>
      <c r="G1776" s="5">
        <f t="shared" si="131"/>
        <v>0.25</v>
      </c>
      <c r="H1776" s="5">
        <f t="shared" ref="H1776:H1839" si="132">IFERROR(IF($G1776-1.96*SQRT($G1776*(1-$G1776)/$F1776)&lt;0,0,$G1776-1.96*SQRT($G1776*(1-$G1776)/$F1776)),"-")</f>
        <v>0</v>
      </c>
      <c r="I1776" s="5">
        <f t="shared" ref="I1776:I1839" si="133">IFERROR(IF($G1776+1.96*SQRT($G1776*(1-$G1776)/$F1776)&gt;1,1,$G1776+1.96*SQRT($G1776*(1-$G1776)/$F1776)),"-")</f>
        <v>0.55006249349093927</v>
      </c>
      <c r="J1776" s="20" t="s">
        <v>338</v>
      </c>
    </row>
    <row r="1777" spans="1:10" ht="24" x14ac:dyDescent="0.25">
      <c r="A1777" s="18" t="s">
        <v>89</v>
      </c>
      <c r="B1777" s="2" t="s">
        <v>90</v>
      </c>
      <c r="C1777" s="6" t="s">
        <v>97</v>
      </c>
      <c r="D1777" s="1">
        <v>2020</v>
      </c>
      <c r="E1777" s="1">
        <v>0</v>
      </c>
      <c r="F1777" s="1">
        <v>8</v>
      </c>
      <c r="G1777" s="5">
        <f t="shared" si="131"/>
        <v>0</v>
      </c>
      <c r="H1777" s="5">
        <f t="shared" si="132"/>
        <v>0</v>
      </c>
      <c r="I1777" s="5">
        <f t="shared" si="133"/>
        <v>0</v>
      </c>
      <c r="J1777" s="20" t="s">
        <v>338</v>
      </c>
    </row>
    <row r="1778" spans="1:10" ht="24" x14ac:dyDescent="0.25">
      <c r="A1778" s="18" t="s">
        <v>89</v>
      </c>
      <c r="B1778" s="2" t="s">
        <v>90</v>
      </c>
      <c r="C1778" s="6" t="s">
        <v>98</v>
      </c>
      <c r="D1778" s="1">
        <v>2020</v>
      </c>
      <c r="E1778" s="1">
        <v>0</v>
      </c>
      <c r="F1778" s="1">
        <v>8</v>
      </c>
      <c r="G1778" s="5">
        <f t="shared" si="131"/>
        <v>0</v>
      </c>
      <c r="H1778" s="5">
        <f t="shared" si="132"/>
        <v>0</v>
      </c>
      <c r="I1778" s="5">
        <f t="shared" si="133"/>
        <v>0</v>
      </c>
      <c r="J1778" s="20" t="s">
        <v>338</v>
      </c>
    </row>
    <row r="1779" spans="1:10" ht="24" x14ac:dyDescent="0.25">
      <c r="A1779" s="18" t="s">
        <v>89</v>
      </c>
      <c r="B1779" s="2" t="s">
        <v>90</v>
      </c>
      <c r="C1779" s="6" t="s">
        <v>99</v>
      </c>
      <c r="D1779" s="1">
        <v>2020</v>
      </c>
      <c r="E1779" s="1">
        <v>3</v>
      </c>
      <c r="F1779" s="1">
        <v>21</v>
      </c>
      <c r="G1779" s="5">
        <f t="shared" si="131"/>
        <v>0.14285714285714285</v>
      </c>
      <c r="H1779" s="5">
        <f t="shared" si="132"/>
        <v>0</v>
      </c>
      <c r="I1779" s="5">
        <f t="shared" si="133"/>
        <v>0.29252343832810046</v>
      </c>
      <c r="J1779" s="20" t="s">
        <v>338</v>
      </c>
    </row>
    <row r="1780" spans="1:10" ht="24" x14ac:dyDescent="0.25">
      <c r="A1780" s="18" t="s">
        <v>89</v>
      </c>
      <c r="B1780" s="2" t="s">
        <v>90</v>
      </c>
      <c r="C1780" s="6" t="s">
        <v>100</v>
      </c>
      <c r="D1780" s="1">
        <v>2020</v>
      </c>
      <c r="E1780" s="1">
        <v>4</v>
      </c>
      <c r="F1780" s="1">
        <v>21</v>
      </c>
      <c r="G1780" s="5">
        <f t="shared" si="131"/>
        <v>0.19047619047619047</v>
      </c>
      <c r="H1780" s="5">
        <f t="shared" si="132"/>
        <v>2.2525580452268851E-2</v>
      </c>
      <c r="I1780" s="5">
        <f t="shared" si="133"/>
        <v>0.35842680050011211</v>
      </c>
      <c r="J1780" s="20" t="s">
        <v>338</v>
      </c>
    </row>
    <row r="1781" spans="1:10" ht="24" x14ac:dyDescent="0.25">
      <c r="A1781" s="18" t="s">
        <v>89</v>
      </c>
      <c r="B1781" s="2" t="s">
        <v>90</v>
      </c>
      <c r="C1781" s="6" t="s">
        <v>101</v>
      </c>
      <c r="D1781" s="1">
        <v>2020</v>
      </c>
      <c r="E1781" s="1">
        <v>2</v>
      </c>
      <c r="F1781" s="1">
        <v>21</v>
      </c>
      <c r="G1781" s="5">
        <f t="shared" si="131"/>
        <v>9.5238095238095233E-2</v>
      </c>
      <c r="H1781" s="5">
        <f t="shared" si="132"/>
        <v>0</v>
      </c>
      <c r="I1781" s="5">
        <f t="shared" si="133"/>
        <v>0.22078873427654441</v>
      </c>
      <c r="J1781" s="20" t="s">
        <v>338</v>
      </c>
    </row>
    <row r="1782" spans="1:10" ht="24" x14ac:dyDescent="0.25">
      <c r="A1782" s="18" t="s">
        <v>89</v>
      </c>
      <c r="B1782" s="2" t="s">
        <v>90</v>
      </c>
      <c r="C1782" s="6" t="s">
        <v>102</v>
      </c>
      <c r="D1782" s="1">
        <v>2020</v>
      </c>
      <c r="E1782" s="1">
        <v>0</v>
      </c>
      <c r="F1782" s="1">
        <v>21</v>
      </c>
      <c r="G1782" s="5">
        <f t="shared" si="131"/>
        <v>0</v>
      </c>
      <c r="H1782" s="5">
        <f t="shared" si="132"/>
        <v>0</v>
      </c>
      <c r="I1782" s="5">
        <f t="shared" si="133"/>
        <v>0</v>
      </c>
      <c r="J1782" s="20" t="s">
        <v>338</v>
      </c>
    </row>
    <row r="1783" spans="1:10" ht="24" x14ac:dyDescent="0.25">
      <c r="A1783" s="18" t="s">
        <v>103</v>
      </c>
      <c r="B1783" s="2" t="s">
        <v>104</v>
      </c>
      <c r="C1783" s="2" t="s">
        <v>104</v>
      </c>
      <c r="D1783" s="1">
        <v>2020</v>
      </c>
      <c r="E1783" s="1"/>
      <c r="F1783" s="1"/>
      <c r="G1783" s="5" t="str">
        <f t="shared" si="131"/>
        <v>-</v>
      </c>
      <c r="H1783" s="5" t="str">
        <f t="shared" si="132"/>
        <v>-</v>
      </c>
      <c r="I1783" s="5" t="str">
        <f t="shared" si="133"/>
        <v>-</v>
      </c>
      <c r="J1783" s="20" t="s">
        <v>338</v>
      </c>
    </row>
    <row r="1784" spans="1:10" ht="24" x14ac:dyDescent="0.25">
      <c r="A1784" s="18" t="s">
        <v>103</v>
      </c>
      <c r="B1784" s="2" t="s">
        <v>104</v>
      </c>
      <c r="C1784" s="6" t="s">
        <v>105</v>
      </c>
      <c r="D1784" s="1">
        <v>2020</v>
      </c>
      <c r="E1784" s="1">
        <v>227</v>
      </c>
      <c r="F1784" s="1">
        <v>263</v>
      </c>
      <c r="G1784" s="5">
        <f t="shared" si="131"/>
        <v>0.86311787072243351</v>
      </c>
      <c r="H1784" s="5">
        <f t="shared" si="132"/>
        <v>0.82157594473888074</v>
      </c>
      <c r="I1784" s="5">
        <f t="shared" si="133"/>
        <v>0.90465979670598629</v>
      </c>
      <c r="J1784" s="20" t="s">
        <v>338</v>
      </c>
    </row>
    <row r="1785" spans="1:10" ht="24" x14ac:dyDescent="0.25">
      <c r="A1785" s="18" t="s">
        <v>103</v>
      </c>
      <c r="B1785" s="2" t="s">
        <v>104</v>
      </c>
      <c r="C1785" s="7" t="s">
        <v>106</v>
      </c>
      <c r="D1785" s="1">
        <v>2020</v>
      </c>
      <c r="E1785" s="1">
        <v>72</v>
      </c>
      <c r="F1785" s="1">
        <v>263</v>
      </c>
      <c r="G1785" s="5">
        <f t="shared" si="131"/>
        <v>0.27376425855513309</v>
      </c>
      <c r="H1785" s="5">
        <f t="shared" si="132"/>
        <v>0.21987460638465231</v>
      </c>
      <c r="I1785" s="5">
        <f t="shared" si="133"/>
        <v>0.32765391072561389</v>
      </c>
      <c r="J1785" s="20" t="s">
        <v>338</v>
      </c>
    </row>
    <row r="1786" spans="1:10" ht="24" x14ac:dyDescent="0.25">
      <c r="A1786" s="18" t="s">
        <v>103</v>
      </c>
      <c r="B1786" s="2" t="s">
        <v>104</v>
      </c>
      <c r="C1786" s="7" t="s">
        <v>107</v>
      </c>
      <c r="D1786" s="1">
        <v>2020</v>
      </c>
      <c r="E1786" s="1">
        <v>169</v>
      </c>
      <c r="F1786" s="1">
        <v>263</v>
      </c>
      <c r="G1786" s="5">
        <f t="shared" si="131"/>
        <v>0.64258555133079853</v>
      </c>
      <c r="H1786" s="5">
        <f t="shared" si="132"/>
        <v>0.58466539468727929</v>
      </c>
      <c r="I1786" s="5">
        <f t="shared" si="133"/>
        <v>0.70050570797431777</v>
      </c>
      <c r="J1786" s="20" t="s">
        <v>338</v>
      </c>
    </row>
    <row r="1787" spans="1:10" ht="24" x14ac:dyDescent="0.25">
      <c r="A1787" s="18" t="s">
        <v>103</v>
      </c>
      <c r="B1787" s="2" t="s">
        <v>104</v>
      </c>
      <c r="C1787" s="6" t="s">
        <v>108</v>
      </c>
      <c r="D1787" s="1">
        <v>2020</v>
      </c>
      <c r="E1787" s="1">
        <v>135</v>
      </c>
      <c r="F1787" s="1">
        <v>263</v>
      </c>
      <c r="G1787" s="5">
        <f t="shared" si="131"/>
        <v>0.51330798479087447</v>
      </c>
      <c r="H1787" s="5">
        <f t="shared" si="132"/>
        <v>0.45290000420383902</v>
      </c>
      <c r="I1787" s="5">
        <f t="shared" si="133"/>
        <v>0.57371596537790992</v>
      </c>
      <c r="J1787" s="20" t="s">
        <v>338</v>
      </c>
    </row>
    <row r="1788" spans="1:10" ht="24" x14ac:dyDescent="0.25">
      <c r="A1788" s="18" t="s">
        <v>103</v>
      </c>
      <c r="B1788" s="2" t="s">
        <v>104</v>
      </c>
      <c r="C1788" s="6" t="s">
        <v>109</v>
      </c>
      <c r="D1788" s="1">
        <v>2020</v>
      </c>
      <c r="E1788" s="1">
        <v>179</v>
      </c>
      <c r="F1788" s="1">
        <v>263</v>
      </c>
      <c r="G1788" s="5">
        <f t="shared" si="131"/>
        <v>0.68060836501901145</v>
      </c>
      <c r="H1788" s="5">
        <f t="shared" si="132"/>
        <v>0.62425905441116614</v>
      </c>
      <c r="I1788" s="5">
        <f t="shared" si="133"/>
        <v>0.73695767562685677</v>
      </c>
      <c r="J1788" s="20" t="s">
        <v>338</v>
      </c>
    </row>
    <row r="1789" spans="1:10" ht="36" x14ac:dyDescent="0.25">
      <c r="A1789" s="18" t="s">
        <v>110</v>
      </c>
      <c r="B1789" s="2" t="s">
        <v>111</v>
      </c>
      <c r="C1789" s="2" t="s">
        <v>111</v>
      </c>
      <c r="D1789" s="1">
        <v>2020</v>
      </c>
      <c r="E1789" s="1"/>
      <c r="F1789" s="1"/>
      <c r="G1789" s="5" t="str">
        <f t="shared" si="131"/>
        <v>-</v>
      </c>
      <c r="H1789" s="5" t="str">
        <f t="shared" si="132"/>
        <v>-</v>
      </c>
      <c r="I1789" s="5" t="str">
        <f t="shared" si="133"/>
        <v>-</v>
      </c>
      <c r="J1789" s="20" t="s">
        <v>338</v>
      </c>
    </row>
    <row r="1790" spans="1:10" ht="36" x14ac:dyDescent="0.25">
      <c r="A1790" s="18" t="s">
        <v>110</v>
      </c>
      <c r="B1790" s="2" t="s">
        <v>111</v>
      </c>
      <c r="C1790" s="6" t="s">
        <v>112</v>
      </c>
      <c r="D1790" s="1">
        <v>2020</v>
      </c>
      <c r="E1790" s="1">
        <v>70</v>
      </c>
      <c r="F1790" s="1">
        <v>163</v>
      </c>
      <c r="G1790" s="5">
        <f t="shared" si="131"/>
        <v>0.42944785276073622</v>
      </c>
      <c r="H1790" s="5">
        <f t="shared" si="132"/>
        <v>0.35345632793511056</v>
      </c>
      <c r="I1790" s="5">
        <f t="shared" si="133"/>
        <v>0.50543937758636193</v>
      </c>
      <c r="J1790" s="20" t="s">
        <v>338</v>
      </c>
    </row>
    <row r="1791" spans="1:10" ht="36" x14ac:dyDescent="0.25">
      <c r="A1791" s="18" t="s">
        <v>110</v>
      </c>
      <c r="B1791" s="2" t="s">
        <v>111</v>
      </c>
      <c r="C1791" s="6" t="s">
        <v>113</v>
      </c>
      <c r="D1791" s="1">
        <v>2020</v>
      </c>
      <c r="E1791" s="1">
        <v>30</v>
      </c>
      <c r="F1791" s="1">
        <v>85</v>
      </c>
      <c r="G1791" s="5">
        <f t="shared" si="131"/>
        <v>0.35294117647058826</v>
      </c>
      <c r="H1791" s="5">
        <f t="shared" si="132"/>
        <v>0.25134680335029747</v>
      </c>
      <c r="I1791" s="5">
        <f t="shared" si="133"/>
        <v>0.45453554959087905</v>
      </c>
      <c r="J1791" s="20" t="s">
        <v>338</v>
      </c>
    </row>
    <row r="1792" spans="1:10" ht="36" x14ac:dyDescent="0.25">
      <c r="A1792" s="18" t="s">
        <v>110</v>
      </c>
      <c r="B1792" s="2" t="s">
        <v>111</v>
      </c>
      <c r="C1792" s="6" t="s">
        <v>114</v>
      </c>
      <c r="D1792" s="1">
        <v>2020</v>
      </c>
      <c r="E1792" s="1">
        <v>8</v>
      </c>
      <c r="F1792" s="1">
        <v>32</v>
      </c>
      <c r="G1792" s="5">
        <f t="shared" si="131"/>
        <v>0.25</v>
      </c>
      <c r="H1792" s="5">
        <f t="shared" si="132"/>
        <v>9.9968753254530363E-2</v>
      </c>
      <c r="I1792" s="5">
        <f t="shared" si="133"/>
        <v>0.40003124674546964</v>
      </c>
      <c r="J1792" s="20" t="s">
        <v>338</v>
      </c>
    </row>
    <row r="1793" spans="1:10" ht="36" x14ac:dyDescent="0.25">
      <c r="A1793" s="18" t="s">
        <v>110</v>
      </c>
      <c r="B1793" s="2" t="s">
        <v>111</v>
      </c>
      <c r="C1793" s="6" t="s">
        <v>59</v>
      </c>
      <c r="D1793" s="1">
        <v>2020</v>
      </c>
      <c r="E1793" s="1">
        <v>108</v>
      </c>
      <c r="F1793" s="1">
        <v>280</v>
      </c>
      <c r="G1793" s="5">
        <f t="shared" si="131"/>
        <v>0.38571428571428573</v>
      </c>
      <c r="H1793" s="5">
        <f t="shared" si="132"/>
        <v>0.32869849842690363</v>
      </c>
      <c r="I1793" s="5">
        <f t="shared" si="133"/>
        <v>0.44273007300166783</v>
      </c>
      <c r="J1793" s="20" t="s">
        <v>338</v>
      </c>
    </row>
    <row r="1794" spans="1:10" ht="36" x14ac:dyDescent="0.25">
      <c r="A1794" s="18" t="s">
        <v>115</v>
      </c>
      <c r="B1794" s="2" t="s">
        <v>116</v>
      </c>
      <c r="C1794" s="2" t="s">
        <v>116</v>
      </c>
      <c r="D1794" s="1">
        <v>2020</v>
      </c>
      <c r="E1794" s="1"/>
      <c r="F1794" s="1"/>
      <c r="G1794" s="5" t="str">
        <f t="shared" si="131"/>
        <v>-</v>
      </c>
      <c r="H1794" s="5" t="str">
        <f t="shared" si="132"/>
        <v>-</v>
      </c>
      <c r="I1794" s="5" t="str">
        <f t="shared" si="133"/>
        <v>-</v>
      </c>
      <c r="J1794" s="20" t="s">
        <v>338</v>
      </c>
    </row>
    <row r="1795" spans="1:10" ht="36" x14ac:dyDescent="0.25">
      <c r="A1795" s="18" t="s">
        <v>115</v>
      </c>
      <c r="B1795" s="2" t="s">
        <v>116</v>
      </c>
      <c r="C1795" s="6" t="s">
        <v>117</v>
      </c>
      <c r="D1795" s="1">
        <v>2020</v>
      </c>
      <c r="E1795" s="1">
        <v>120</v>
      </c>
      <c r="F1795" s="1">
        <v>194</v>
      </c>
      <c r="G1795" s="5">
        <f t="shared" si="131"/>
        <v>0.61855670103092786</v>
      </c>
      <c r="H1795" s="5">
        <f t="shared" si="132"/>
        <v>0.55020332661389026</v>
      </c>
      <c r="I1795" s="5">
        <f t="shared" si="133"/>
        <v>0.68691007544796545</v>
      </c>
      <c r="J1795" s="20" t="s">
        <v>338</v>
      </c>
    </row>
    <row r="1796" spans="1:10" ht="36" x14ac:dyDescent="0.25">
      <c r="A1796" s="18" t="s">
        <v>115</v>
      </c>
      <c r="B1796" s="2" t="s">
        <v>116</v>
      </c>
      <c r="C1796" s="6" t="s">
        <v>118</v>
      </c>
      <c r="D1796" s="1">
        <v>2020</v>
      </c>
      <c r="E1796" s="1">
        <v>94</v>
      </c>
      <c r="F1796" s="1">
        <v>120</v>
      </c>
      <c r="G1796" s="5">
        <f t="shared" si="131"/>
        <v>0.78333333333333333</v>
      </c>
      <c r="H1796" s="5">
        <f t="shared" si="132"/>
        <v>0.70962190902153433</v>
      </c>
      <c r="I1796" s="5">
        <f t="shared" si="133"/>
        <v>0.85704475764513233</v>
      </c>
      <c r="J1796" s="20" t="s">
        <v>338</v>
      </c>
    </row>
    <row r="1797" spans="1:10" ht="36" x14ac:dyDescent="0.25">
      <c r="A1797" s="18" t="s">
        <v>119</v>
      </c>
      <c r="B1797" s="2" t="s">
        <v>120</v>
      </c>
      <c r="C1797" s="2" t="s">
        <v>120</v>
      </c>
      <c r="D1797" s="1">
        <v>2020</v>
      </c>
      <c r="E1797" s="1"/>
      <c r="F1797" s="1"/>
      <c r="G1797" s="5" t="str">
        <f t="shared" si="131"/>
        <v>-</v>
      </c>
      <c r="H1797" s="5" t="str">
        <f t="shared" si="132"/>
        <v>-</v>
      </c>
      <c r="I1797" s="5" t="str">
        <f t="shared" si="133"/>
        <v>-</v>
      </c>
      <c r="J1797" s="20" t="s">
        <v>338</v>
      </c>
    </row>
    <row r="1798" spans="1:10" ht="36" x14ac:dyDescent="0.25">
      <c r="A1798" s="18" t="s">
        <v>119</v>
      </c>
      <c r="B1798" s="2" t="s">
        <v>120</v>
      </c>
      <c r="C1798" s="6" t="s">
        <v>121</v>
      </c>
      <c r="D1798" s="1">
        <v>2020</v>
      </c>
      <c r="E1798" s="1">
        <v>32</v>
      </c>
      <c r="F1798" s="1">
        <v>46</v>
      </c>
      <c r="G1798" s="5">
        <f t="shared" si="131"/>
        <v>0.69565217391304346</v>
      </c>
      <c r="H1798" s="5">
        <f t="shared" si="132"/>
        <v>0.56268074649506361</v>
      </c>
      <c r="I1798" s="5">
        <f t="shared" si="133"/>
        <v>0.82862360133102331</v>
      </c>
      <c r="J1798" s="20" t="s">
        <v>338</v>
      </c>
    </row>
    <row r="1799" spans="1:10" ht="36" x14ac:dyDescent="0.25">
      <c r="A1799" s="18" t="s">
        <v>119</v>
      </c>
      <c r="B1799" s="2" t="s">
        <v>120</v>
      </c>
      <c r="C1799" s="6" t="s">
        <v>122</v>
      </c>
      <c r="D1799" s="1">
        <v>2020</v>
      </c>
      <c r="E1799" s="1">
        <v>24</v>
      </c>
      <c r="F1799" s="1">
        <v>46</v>
      </c>
      <c r="G1799" s="5">
        <f t="shared" si="131"/>
        <v>0.52173913043478259</v>
      </c>
      <c r="H1799" s="5">
        <f t="shared" si="132"/>
        <v>0.37738264995083104</v>
      </c>
      <c r="I1799" s="5">
        <f t="shared" si="133"/>
        <v>0.66609561091873415</v>
      </c>
      <c r="J1799" s="20" t="s">
        <v>338</v>
      </c>
    </row>
    <row r="1800" spans="1:10" ht="36" x14ac:dyDescent="0.25">
      <c r="A1800" s="18" t="s">
        <v>123</v>
      </c>
      <c r="B1800" s="2" t="s">
        <v>124</v>
      </c>
      <c r="C1800" s="2" t="s">
        <v>124</v>
      </c>
      <c r="D1800" s="1">
        <v>2020</v>
      </c>
      <c r="E1800" s="1"/>
      <c r="F1800" s="1"/>
      <c r="G1800" s="5" t="str">
        <f t="shared" si="131"/>
        <v>-</v>
      </c>
      <c r="H1800" s="5" t="str">
        <f t="shared" si="132"/>
        <v>-</v>
      </c>
      <c r="I1800" s="5" t="str">
        <f t="shared" si="133"/>
        <v>-</v>
      </c>
      <c r="J1800" s="20" t="s">
        <v>338</v>
      </c>
    </row>
    <row r="1801" spans="1:10" ht="36" x14ac:dyDescent="0.25">
      <c r="A1801" s="18" t="s">
        <v>123</v>
      </c>
      <c r="B1801" s="2" t="s">
        <v>124</v>
      </c>
      <c r="C1801" s="6" t="s">
        <v>125</v>
      </c>
      <c r="D1801" s="1">
        <v>2020</v>
      </c>
      <c r="E1801" s="1">
        <v>1</v>
      </c>
      <c r="F1801" s="1">
        <v>1</v>
      </c>
      <c r="G1801" s="5">
        <f t="shared" si="131"/>
        <v>1</v>
      </c>
      <c r="H1801" s="5">
        <f t="shared" si="132"/>
        <v>1</v>
      </c>
      <c r="I1801" s="5">
        <f t="shared" si="133"/>
        <v>1</v>
      </c>
      <c r="J1801" s="20" t="s">
        <v>338</v>
      </c>
    </row>
    <row r="1802" spans="1:10" ht="36" x14ac:dyDescent="0.25">
      <c r="A1802" s="18" t="s">
        <v>123</v>
      </c>
      <c r="B1802" s="2" t="s">
        <v>124</v>
      </c>
      <c r="C1802" s="6" t="s">
        <v>126</v>
      </c>
      <c r="D1802" s="1">
        <v>2020</v>
      </c>
      <c r="E1802" s="1">
        <v>0</v>
      </c>
      <c r="F1802" s="1">
        <v>0</v>
      </c>
      <c r="G1802" s="5">
        <v>0</v>
      </c>
      <c r="H1802" s="5">
        <v>0</v>
      </c>
      <c r="I1802" s="5">
        <v>0</v>
      </c>
      <c r="J1802" s="20" t="s">
        <v>338</v>
      </c>
    </row>
    <row r="1803" spans="1:10" ht="48" x14ac:dyDescent="0.25">
      <c r="A1803" s="18" t="s">
        <v>127</v>
      </c>
      <c r="B1803" s="8" t="s">
        <v>128</v>
      </c>
      <c r="C1803" s="8" t="s">
        <v>128</v>
      </c>
      <c r="D1803" s="1">
        <v>2020</v>
      </c>
      <c r="E1803" s="1"/>
      <c r="F1803" s="1"/>
      <c r="G1803" s="5" t="str">
        <f t="shared" si="131"/>
        <v>-</v>
      </c>
      <c r="H1803" s="5" t="str">
        <f t="shared" si="132"/>
        <v>-</v>
      </c>
      <c r="I1803" s="5" t="str">
        <f t="shared" si="133"/>
        <v>-</v>
      </c>
      <c r="J1803" s="20" t="s">
        <v>338</v>
      </c>
    </row>
    <row r="1804" spans="1:10" ht="48" x14ac:dyDescent="0.25">
      <c r="A1804" s="18" t="s">
        <v>127</v>
      </c>
      <c r="B1804" s="8" t="s">
        <v>128</v>
      </c>
      <c r="C1804" s="6" t="s">
        <v>129</v>
      </c>
      <c r="D1804" s="1">
        <v>2020</v>
      </c>
      <c r="E1804" s="1">
        <v>0</v>
      </c>
      <c r="F1804" s="1">
        <v>0</v>
      </c>
      <c r="G1804" s="5">
        <v>0</v>
      </c>
      <c r="H1804" s="5">
        <v>0</v>
      </c>
      <c r="I1804" s="5">
        <v>0</v>
      </c>
      <c r="J1804" s="20" t="s">
        <v>338</v>
      </c>
    </row>
    <row r="1805" spans="1:10" ht="48" x14ac:dyDescent="0.25">
      <c r="A1805" s="18" t="s">
        <v>127</v>
      </c>
      <c r="B1805" s="8" t="s">
        <v>128</v>
      </c>
      <c r="C1805" s="6" t="s">
        <v>130</v>
      </c>
      <c r="D1805" s="1">
        <v>2020</v>
      </c>
      <c r="E1805" s="1">
        <v>0</v>
      </c>
      <c r="F1805" s="1">
        <v>0</v>
      </c>
      <c r="G1805" s="5">
        <v>0</v>
      </c>
      <c r="H1805" s="5">
        <v>0</v>
      </c>
      <c r="I1805" s="5">
        <v>0</v>
      </c>
      <c r="J1805" s="20" t="s">
        <v>338</v>
      </c>
    </row>
    <row r="1806" spans="1:10" ht="48" x14ac:dyDescent="0.25">
      <c r="A1806" s="18" t="s">
        <v>127</v>
      </c>
      <c r="B1806" s="8" t="s">
        <v>128</v>
      </c>
      <c r="C1806" s="6" t="s">
        <v>131</v>
      </c>
      <c r="D1806" s="1">
        <v>2020</v>
      </c>
      <c r="E1806" s="1">
        <v>0</v>
      </c>
      <c r="F1806" s="1">
        <v>1</v>
      </c>
      <c r="G1806" s="5">
        <f t="shared" si="131"/>
        <v>0</v>
      </c>
      <c r="H1806" s="5">
        <f t="shared" si="132"/>
        <v>0</v>
      </c>
      <c r="I1806" s="5">
        <f t="shared" si="133"/>
        <v>0</v>
      </c>
      <c r="J1806" s="20" t="s">
        <v>338</v>
      </c>
    </row>
    <row r="1807" spans="1:10" ht="48" x14ac:dyDescent="0.25">
      <c r="A1807" s="18" t="s">
        <v>127</v>
      </c>
      <c r="B1807" s="8" t="s">
        <v>128</v>
      </c>
      <c r="C1807" s="6" t="s">
        <v>132</v>
      </c>
      <c r="D1807" s="1">
        <v>2020</v>
      </c>
      <c r="E1807" s="1">
        <v>0</v>
      </c>
      <c r="F1807" s="1">
        <v>1</v>
      </c>
      <c r="G1807" s="5">
        <f t="shared" si="131"/>
        <v>0</v>
      </c>
      <c r="H1807" s="5">
        <f t="shared" si="132"/>
        <v>0</v>
      </c>
      <c r="I1807" s="5">
        <f t="shared" si="133"/>
        <v>0</v>
      </c>
      <c r="J1807" s="20" t="s">
        <v>338</v>
      </c>
    </row>
    <row r="1808" spans="1:10" ht="48" x14ac:dyDescent="0.25">
      <c r="A1808" s="18" t="s">
        <v>127</v>
      </c>
      <c r="B1808" s="8" t="s">
        <v>128</v>
      </c>
      <c r="C1808" s="6" t="s">
        <v>133</v>
      </c>
      <c r="D1808" s="1">
        <v>2020</v>
      </c>
      <c r="E1808" s="1">
        <v>1</v>
      </c>
      <c r="F1808" s="1">
        <v>1</v>
      </c>
      <c r="G1808" s="5">
        <f t="shared" si="131"/>
        <v>1</v>
      </c>
      <c r="H1808" s="5">
        <f t="shared" si="132"/>
        <v>1</v>
      </c>
      <c r="I1808" s="5">
        <f t="shared" si="133"/>
        <v>1</v>
      </c>
      <c r="J1808" s="20" t="s">
        <v>338</v>
      </c>
    </row>
    <row r="1809" spans="1:10" ht="48" x14ac:dyDescent="0.25">
      <c r="A1809" s="18" t="s">
        <v>127</v>
      </c>
      <c r="B1809" s="8" t="s">
        <v>128</v>
      </c>
      <c r="C1809" s="6" t="s">
        <v>134</v>
      </c>
      <c r="D1809" s="1">
        <v>2020</v>
      </c>
      <c r="E1809" s="1">
        <v>1</v>
      </c>
      <c r="F1809" s="1">
        <v>1</v>
      </c>
      <c r="G1809" s="5">
        <f t="shared" si="131"/>
        <v>1</v>
      </c>
      <c r="H1809" s="5">
        <f t="shared" si="132"/>
        <v>1</v>
      </c>
      <c r="I1809" s="5">
        <f t="shared" si="133"/>
        <v>1</v>
      </c>
      <c r="J1809" s="20" t="s">
        <v>338</v>
      </c>
    </row>
    <row r="1810" spans="1:10" ht="48" x14ac:dyDescent="0.25">
      <c r="A1810" s="18" t="s">
        <v>127</v>
      </c>
      <c r="B1810" s="8" t="s">
        <v>128</v>
      </c>
      <c r="C1810" s="6" t="s">
        <v>135</v>
      </c>
      <c r="D1810" s="1">
        <v>2020</v>
      </c>
      <c r="E1810" s="1">
        <v>1</v>
      </c>
      <c r="F1810" s="1">
        <v>2</v>
      </c>
      <c r="G1810" s="5">
        <f t="shared" si="131"/>
        <v>0.5</v>
      </c>
      <c r="H1810" s="5">
        <f t="shared" si="132"/>
        <v>0</v>
      </c>
      <c r="I1810" s="5">
        <f t="shared" si="133"/>
        <v>1</v>
      </c>
      <c r="J1810" s="20" t="s">
        <v>338</v>
      </c>
    </row>
    <row r="1811" spans="1:10" ht="48" x14ac:dyDescent="0.25">
      <c r="A1811" s="18" t="s">
        <v>127</v>
      </c>
      <c r="B1811" s="8" t="s">
        <v>128</v>
      </c>
      <c r="C1811" s="6" t="s">
        <v>136</v>
      </c>
      <c r="D1811" s="1">
        <v>2020</v>
      </c>
      <c r="E1811" s="1">
        <v>1</v>
      </c>
      <c r="F1811" s="1">
        <v>2</v>
      </c>
      <c r="G1811" s="5">
        <f t="shared" si="131"/>
        <v>0.5</v>
      </c>
      <c r="H1811" s="5">
        <f t="shared" si="132"/>
        <v>0</v>
      </c>
      <c r="I1811" s="5">
        <f t="shared" si="133"/>
        <v>1</v>
      </c>
      <c r="J1811" s="20" t="s">
        <v>338</v>
      </c>
    </row>
    <row r="1812" spans="1:10" ht="36" x14ac:dyDescent="0.25">
      <c r="A1812" s="18" t="s">
        <v>137</v>
      </c>
      <c r="B1812" s="2" t="s">
        <v>138</v>
      </c>
      <c r="C1812" s="2" t="s">
        <v>138</v>
      </c>
      <c r="D1812" s="1">
        <v>2020</v>
      </c>
      <c r="E1812" s="1"/>
      <c r="F1812" s="1"/>
      <c r="G1812" s="5" t="str">
        <f t="shared" si="131"/>
        <v>-</v>
      </c>
      <c r="H1812" s="5" t="str">
        <f t="shared" si="132"/>
        <v>-</v>
      </c>
      <c r="I1812" s="5" t="str">
        <f t="shared" si="133"/>
        <v>-</v>
      </c>
      <c r="J1812" s="20" t="s">
        <v>338</v>
      </c>
    </row>
    <row r="1813" spans="1:10" ht="36" x14ac:dyDescent="0.25">
      <c r="A1813" s="18" t="s">
        <v>137</v>
      </c>
      <c r="B1813" s="2" t="s">
        <v>138</v>
      </c>
      <c r="C1813" s="6" t="s">
        <v>139</v>
      </c>
      <c r="D1813" s="1">
        <v>2020</v>
      </c>
      <c r="E1813" s="1">
        <v>2</v>
      </c>
      <c r="F1813" s="1">
        <v>3</v>
      </c>
      <c r="G1813" s="5">
        <f t="shared" si="131"/>
        <v>0.66666666666666663</v>
      </c>
      <c r="H1813" s="5">
        <f t="shared" si="132"/>
        <v>0.13322223379388565</v>
      </c>
      <c r="I1813" s="5">
        <f t="shared" si="133"/>
        <v>1</v>
      </c>
      <c r="J1813" s="20" t="s">
        <v>338</v>
      </c>
    </row>
    <row r="1814" spans="1:10" ht="36" x14ac:dyDescent="0.25">
      <c r="A1814" s="18" t="s">
        <v>137</v>
      </c>
      <c r="B1814" s="2" t="s">
        <v>138</v>
      </c>
      <c r="C1814" s="6" t="s">
        <v>140</v>
      </c>
      <c r="D1814" s="1">
        <v>2020</v>
      </c>
      <c r="E1814" s="1">
        <v>2</v>
      </c>
      <c r="F1814" s="1">
        <v>3</v>
      </c>
      <c r="G1814" s="5">
        <f t="shared" si="131"/>
        <v>0.66666666666666663</v>
      </c>
      <c r="H1814" s="5">
        <f t="shared" si="132"/>
        <v>0.13322223379388565</v>
      </c>
      <c r="I1814" s="5">
        <f t="shared" si="133"/>
        <v>1</v>
      </c>
      <c r="J1814" s="20" t="s">
        <v>338</v>
      </c>
    </row>
    <row r="1815" spans="1:10" ht="36" x14ac:dyDescent="0.25">
      <c r="A1815" s="18" t="s">
        <v>137</v>
      </c>
      <c r="B1815" s="2" t="s">
        <v>138</v>
      </c>
      <c r="C1815" s="6" t="s">
        <v>131</v>
      </c>
      <c r="D1815" s="1">
        <v>2020</v>
      </c>
      <c r="E1815" s="1">
        <v>8</v>
      </c>
      <c r="F1815" s="1">
        <v>10</v>
      </c>
      <c r="G1815" s="5">
        <f t="shared" si="131"/>
        <v>0.8</v>
      </c>
      <c r="H1815" s="5">
        <f t="shared" si="132"/>
        <v>0.55207743144279919</v>
      </c>
      <c r="I1815" s="5">
        <f t="shared" si="133"/>
        <v>1</v>
      </c>
      <c r="J1815" s="20" t="s">
        <v>338</v>
      </c>
    </row>
    <row r="1816" spans="1:10" ht="36" x14ac:dyDescent="0.25">
      <c r="A1816" s="18" t="s">
        <v>137</v>
      </c>
      <c r="B1816" s="2" t="s">
        <v>138</v>
      </c>
      <c r="C1816" s="6" t="s">
        <v>132</v>
      </c>
      <c r="D1816" s="1">
        <v>2020</v>
      </c>
      <c r="E1816" s="1">
        <v>5</v>
      </c>
      <c r="F1816" s="1">
        <v>10</v>
      </c>
      <c r="G1816" s="5">
        <f t="shared" si="131"/>
        <v>0.5</v>
      </c>
      <c r="H1816" s="5">
        <f t="shared" si="132"/>
        <v>0.19009678930349883</v>
      </c>
      <c r="I1816" s="5">
        <f t="shared" si="133"/>
        <v>0.80990321069650117</v>
      </c>
      <c r="J1816" s="20" t="s">
        <v>338</v>
      </c>
    </row>
    <row r="1817" spans="1:10" ht="36" x14ac:dyDescent="0.25">
      <c r="A1817" s="18" t="s">
        <v>137</v>
      </c>
      <c r="B1817" s="2" t="s">
        <v>138</v>
      </c>
      <c r="C1817" s="6" t="s">
        <v>133</v>
      </c>
      <c r="D1817" s="1">
        <v>2020</v>
      </c>
      <c r="E1817" s="1">
        <v>0</v>
      </c>
      <c r="F1817" s="1">
        <v>1</v>
      </c>
      <c r="G1817" s="5">
        <f t="shared" si="131"/>
        <v>0</v>
      </c>
      <c r="H1817" s="5">
        <f t="shared" si="132"/>
        <v>0</v>
      </c>
      <c r="I1817" s="5">
        <f t="shared" si="133"/>
        <v>0</v>
      </c>
      <c r="J1817" s="20" t="s">
        <v>338</v>
      </c>
    </row>
    <row r="1818" spans="1:10" ht="36" x14ac:dyDescent="0.25">
      <c r="A1818" s="18" t="s">
        <v>137</v>
      </c>
      <c r="B1818" s="2" t="s">
        <v>138</v>
      </c>
      <c r="C1818" s="6" t="s">
        <v>134</v>
      </c>
      <c r="D1818" s="1">
        <v>2020</v>
      </c>
      <c r="E1818" s="1">
        <v>0</v>
      </c>
      <c r="F1818" s="1">
        <v>1</v>
      </c>
      <c r="G1818" s="5">
        <f t="shared" si="131"/>
        <v>0</v>
      </c>
      <c r="H1818" s="5">
        <f t="shared" si="132"/>
        <v>0</v>
      </c>
      <c r="I1818" s="5">
        <f t="shared" si="133"/>
        <v>0</v>
      </c>
      <c r="J1818" s="20" t="s">
        <v>338</v>
      </c>
    </row>
    <row r="1819" spans="1:10" ht="36" x14ac:dyDescent="0.25">
      <c r="A1819" s="18" t="s">
        <v>137</v>
      </c>
      <c r="B1819" s="2" t="s">
        <v>138</v>
      </c>
      <c r="C1819" s="6" t="s">
        <v>135</v>
      </c>
      <c r="D1819" s="1">
        <v>2020</v>
      </c>
      <c r="E1819" s="1">
        <v>10</v>
      </c>
      <c r="F1819" s="1">
        <v>14</v>
      </c>
      <c r="G1819" s="5">
        <f t="shared" si="131"/>
        <v>0.7142857142857143</v>
      </c>
      <c r="H1819" s="5">
        <f t="shared" si="132"/>
        <v>0.47764252296172965</v>
      </c>
      <c r="I1819" s="5">
        <f t="shared" si="133"/>
        <v>0.950928905609699</v>
      </c>
      <c r="J1819" s="20" t="s">
        <v>338</v>
      </c>
    </row>
    <row r="1820" spans="1:10" ht="36" x14ac:dyDescent="0.25">
      <c r="A1820" s="18" t="s">
        <v>137</v>
      </c>
      <c r="B1820" s="2" t="s">
        <v>138</v>
      </c>
      <c r="C1820" s="6" t="s">
        <v>136</v>
      </c>
      <c r="D1820" s="1">
        <v>2020</v>
      </c>
      <c r="E1820" s="1">
        <v>7</v>
      </c>
      <c r="F1820" s="1">
        <v>14</v>
      </c>
      <c r="G1820" s="5">
        <f t="shared" si="131"/>
        <v>0.5</v>
      </c>
      <c r="H1820" s="5">
        <f t="shared" si="132"/>
        <v>0.23808398292582411</v>
      </c>
      <c r="I1820" s="5">
        <f t="shared" si="133"/>
        <v>0.76191601707417589</v>
      </c>
      <c r="J1820" s="20" t="s">
        <v>338</v>
      </c>
    </row>
    <row r="1821" spans="1:10" ht="36" x14ac:dyDescent="0.25">
      <c r="A1821" s="18" t="s">
        <v>141</v>
      </c>
      <c r="B1821" s="2" t="s">
        <v>142</v>
      </c>
      <c r="C1821" s="2" t="s">
        <v>142</v>
      </c>
      <c r="D1821" s="1">
        <v>2020</v>
      </c>
      <c r="E1821" s="1"/>
      <c r="F1821" s="1"/>
      <c r="G1821" s="5" t="str">
        <f t="shared" ref="G1821:G1881" si="134">IF(F1821="","-",E1821/F1821)</f>
        <v>-</v>
      </c>
      <c r="H1821" s="5" t="str">
        <f t="shared" si="132"/>
        <v>-</v>
      </c>
      <c r="I1821" s="5" t="str">
        <f t="shared" si="133"/>
        <v>-</v>
      </c>
      <c r="J1821" s="20" t="s">
        <v>338</v>
      </c>
    </row>
    <row r="1822" spans="1:10" ht="36" x14ac:dyDescent="0.25">
      <c r="A1822" s="18" t="s">
        <v>141</v>
      </c>
      <c r="B1822" s="2" t="s">
        <v>142</v>
      </c>
      <c r="C1822" s="9" t="s">
        <v>143</v>
      </c>
      <c r="D1822" s="1">
        <v>2020</v>
      </c>
      <c r="E1822" s="1">
        <v>0</v>
      </c>
      <c r="F1822" s="1">
        <v>0</v>
      </c>
      <c r="G1822" s="5">
        <v>0</v>
      </c>
      <c r="H1822" s="5">
        <v>0</v>
      </c>
      <c r="I1822" s="5">
        <v>0</v>
      </c>
      <c r="J1822" s="20" t="s">
        <v>338</v>
      </c>
    </row>
    <row r="1823" spans="1:10" ht="36" x14ac:dyDescent="0.25">
      <c r="A1823" s="18" t="s">
        <v>141</v>
      </c>
      <c r="B1823" s="2" t="s">
        <v>142</v>
      </c>
      <c r="C1823" s="9" t="s">
        <v>64</v>
      </c>
      <c r="D1823" s="1">
        <v>2020</v>
      </c>
      <c r="E1823" s="1">
        <v>0</v>
      </c>
      <c r="F1823" s="1">
        <v>0</v>
      </c>
      <c r="G1823" s="5">
        <v>0</v>
      </c>
      <c r="H1823" s="5">
        <v>0</v>
      </c>
      <c r="I1823" s="5">
        <v>0</v>
      </c>
      <c r="J1823" s="20" t="s">
        <v>338</v>
      </c>
    </row>
    <row r="1824" spans="1:10" ht="36" x14ac:dyDescent="0.25">
      <c r="A1824" s="18" t="s">
        <v>141</v>
      </c>
      <c r="B1824" s="2" t="s">
        <v>142</v>
      </c>
      <c r="C1824" s="9" t="s">
        <v>59</v>
      </c>
      <c r="D1824" s="1">
        <v>2020</v>
      </c>
      <c r="E1824" s="1">
        <v>0</v>
      </c>
      <c r="F1824" s="1">
        <v>0</v>
      </c>
      <c r="G1824" s="5">
        <v>0</v>
      </c>
      <c r="H1824" s="5">
        <v>0</v>
      </c>
      <c r="I1824" s="5">
        <v>0</v>
      </c>
      <c r="J1824" s="20" t="s">
        <v>338</v>
      </c>
    </row>
    <row r="1825" spans="1:10" ht="48" x14ac:dyDescent="0.25">
      <c r="A1825" s="18" t="s">
        <v>144</v>
      </c>
      <c r="B1825" s="8" t="s">
        <v>145</v>
      </c>
      <c r="C1825" s="8" t="s">
        <v>145</v>
      </c>
      <c r="D1825" s="1">
        <v>2020</v>
      </c>
      <c r="E1825" s="1"/>
      <c r="F1825" s="1"/>
      <c r="G1825" s="5" t="str">
        <f t="shared" si="134"/>
        <v>-</v>
      </c>
      <c r="H1825" s="5" t="str">
        <f t="shared" si="132"/>
        <v>-</v>
      </c>
      <c r="I1825" s="5" t="str">
        <f t="shared" si="133"/>
        <v>-</v>
      </c>
      <c r="J1825" s="20" t="s">
        <v>338</v>
      </c>
    </row>
    <row r="1826" spans="1:10" ht="48" x14ac:dyDescent="0.25">
      <c r="A1826" s="18" t="s">
        <v>144</v>
      </c>
      <c r="B1826" s="8" t="s">
        <v>145</v>
      </c>
      <c r="C1826" s="7" t="s">
        <v>146</v>
      </c>
      <c r="D1826" s="1">
        <v>2020</v>
      </c>
      <c r="E1826" s="1">
        <v>0</v>
      </c>
      <c r="F1826" s="1">
        <v>0</v>
      </c>
      <c r="G1826" s="5">
        <v>0</v>
      </c>
      <c r="H1826" s="5">
        <v>0</v>
      </c>
      <c r="I1826" s="5">
        <v>0</v>
      </c>
      <c r="J1826" s="20" t="s">
        <v>338</v>
      </c>
    </row>
    <row r="1827" spans="1:10" ht="48" x14ac:dyDescent="0.25">
      <c r="A1827" s="18" t="s">
        <v>144</v>
      </c>
      <c r="B1827" s="8" t="s">
        <v>145</v>
      </c>
      <c r="C1827" s="7" t="s">
        <v>147</v>
      </c>
      <c r="D1827" s="1">
        <v>2020</v>
      </c>
      <c r="E1827" s="1">
        <v>0</v>
      </c>
      <c r="F1827" s="1">
        <v>0</v>
      </c>
      <c r="G1827" s="5">
        <v>0</v>
      </c>
      <c r="H1827" s="5">
        <v>0</v>
      </c>
      <c r="I1827" s="5">
        <v>0</v>
      </c>
      <c r="J1827" s="20" t="s">
        <v>338</v>
      </c>
    </row>
    <row r="1828" spans="1:10" ht="48" x14ac:dyDescent="0.25">
      <c r="A1828" s="18" t="s">
        <v>144</v>
      </c>
      <c r="B1828" s="8" t="s">
        <v>145</v>
      </c>
      <c r="C1828" s="7" t="s">
        <v>148</v>
      </c>
      <c r="D1828" s="1">
        <v>2020</v>
      </c>
      <c r="E1828" s="1">
        <v>0</v>
      </c>
      <c r="F1828" s="1">
        <v>0</v>
      </c>
      <c r="G1828" s="5">
        <v>0</v>
      </c>
      <c r="H1828" s="5">
        <v>0</v>
      </c>
      <c r="I1828" s="5">
        <v>0</v>
      </c>
      <c r="J1828" s="20" t="s">
        <v>338</v>
      </c>
    </row>
    <row r="1829" spans="1:10" ht="48" x14ac:dyDescent="0.25">
      <c r="A1829" s="18" t="s">
        <v>144</v>
      </c>
      <c r="B1829" s="8" t="s">
        <v>145</v>
      </c>
      <c r="C1829" s="7" t="s">
        <v>149</v>
      </c>
      <c r="D1829" s="1">
        <v>2020</v>
      </c>
      <c r="E1829" s="1">
        <v>0</v>
      </c>
      <c r="F1829" s="1">
        <v>0</v>
      </c>
      <c r="G1829" s="5">
        <v>0</v>
      </c>
      <c r="H1829" s="5">
        <v>0</v>
      </c>
      <c r="I1829" s="5">
        <v>0</v>
      </c>
      <c r="J1829" s="20" t="s">
        <v>338</v>
      </c>
    </row>
    <row r="1830" spans="1:10" ht="48" x14ac:dyDescent="0.25">
      <c r="A1830" s="18" t="s">
        <v>144</v>
      </c>
      <c r="B1830" s="8" t="s">
        <v>145</v>
      </c>
      <c r="C1830" s="7" t="s">
        <v>150</v>
      </c>
      <c r="D1830" s="1">
        <v>2020</v>
      </c>
      <c r="E1830" s="1">
        <v>0</v>
      </c>
      <c r="F1830" s="1">
        <v>0</v>
      </c>
      <c r="G1830" s="5">
        <v>0</v>
      </c>
      <c r="H1830" s="5">
        <v>0</v>
      </c>
      <c r="I1830" s="5">
        <v>0</v>
      </c>
      <c r="J1830" s="20" t="s">
        <v>338</v>
      </c>
    </row>
    <row r="1831" spans="1:10" ht="48" x14ac:dyDescent="0.25">
      <c r="A1831" s="18" t="s">
        <v>144</v>
      </c>
      <c r="B1831" s="8" t="s">
        <v>145</v>
      </c>
      <c r="C1831" s="7" t="s">
        <v>151</v>
      </c>
      <c r="D1831" s="1">
        <v>2020</v>
      </c>
      <c r="E1831" s="1">
        <v>0</v>
      </c>
      <c r="F1831" s="1">
        <v>0</v>
      </c>
      <c r="G1831" s="5">
        <v>0</v>
      </c>
      <c r="H1831" s="5">
        <v>0</v>
      </c>
      <c r="I1831" s="5">
        <v>0</v>
      </c>
      <c r="J1831" s="20" t="s">
        <v>338</v>
      </c>
    </row>
    <row r="1832" spans="1:10" ht="48" x14ac:dyDescent="0.25">
      <c r="A1832" s="18" t="s">
        <v>144</v>
      </c>
      <c r="B1832" s="8" t="s">
        <v>145</v>
      </c>
      <c r="C1832" s="7" t="s">
        <v>135</v>
      </c>
      <c r="D1832" s="1">
        <v>2020</v>
      </c>
      <c r="E1832" s="1">
        <v>0</v>
      </c>
      <c r="F1832" s="1">
        <v>0</v>
      </c>
      <c r="G1832" s="5">
        <v>0</v>
      </c>
      <c r="H1832" s="5">
        <v>0</v>
      </c>
      <c r="I1832" s="5">
        <v>0</v>
      </c>
      <c r="J1832" s="20" t="s">
        <v>338</v>
      </c>
    </row>
    <row r="1833" spans="1:10" ht="48" x14ac:dyDescent="0.25">
      <c r="A1833" s="18" t="s">
        <v>144</v>
      </c>
      <c r="B1833" s="8" t="s">
        <v>145</v>
      </c>
      <c r="C1833" s="7" t="s">
        <v>136</v>
      </c>
      <c r="D1833" s="1">
        <v>2020</v>
      </c>
      <c r="E1833" s="1">
        <v>0</v>
      </c>
      <c r="F1833" s="1">
        <v>0</v>
      </c>
      <c r="G1833" s="5">
        <v>0</v>
      </c>
      <c r="H1833" s="5">
        <v>0</v>
      </c>
      <c r="I1833" s="5">
        <v>0</v>
      </c>
      <c r="J1833" s="20" t="s">
        <v>338</v>
      </c>
    </row>
    <row r="1834" spans="1:10" ht="60" x14ac:dyDescent="0.25">
      <c r="A1834" s="18" t="s">
        <v>152</v>
      </c>
      <c r="B1834" s="2" t="s">
        <v>153</v>
      </c>
      <c r="C1834" s="2" t="s">
        <v>153</v>
      </c>
      <c r="D1834" s="1">
        <v>2020</v>
      </c>
      <c r="E1834" s="1"/>
      <c r="F1834" s="1"/>
      <c r="G1834" s="5" t="str">
        <f t="shared" si="134"/>
        <v>-</v>
      </c>
      <c r="H1834" s="5" t="str">
        <f t="shared" si="132"/>
        <v>-</v>
      </c>
      <c r="I1834" s="5" t="str">
        <f t="shared" si="133"/>
        <v>-</v>
      </c>
      <c r="J1834" s="20" t="s">
        <v>338</v>
      </c>
    </row>
    <row r="1835" spans="1:10" ht="60" x14ac:dyDescent="0.25">
      <c r="A1835" s="18" t="s">
        <v>152</v>
      </c>
      <c r="B1835" s="2" t="s">
        <v>153</v>
      </c>
      <c r="C1835" s="6" t="s">
        <v>129</v>
      </c>
      <c r="D1835" s="1">
        <v>2020</v>
      </c>
      <c r="E1835" s="1">
        <v>0</v>
      </c>
      <c r="F1835" s="1">
        <v>0</v>
      </c>
      <c r="G1835" s="5">
        <v>0</v>
      </c>
      <c r="H1835" s="5">
        <v>0</v>
      </c>
      <c r="I1835" s="5">
        <v>0</v>
      </c>
      <c r="J1835" s="20" t="s">
        <v>338</v>
      </c>
    </row>
    <row r="1836" spans="1:10" ht="60" x14ac:dyDescent="0.25">
      <c r="A1836" s="18" t="s">
        <v>152</v>
      </c>
      <c r="B1836" s="2" t="s">
        <v>153</v>
      </c>
      <c r="C1836" s="6" t="s">
        <v>130</v>
      </c>
      <c r="D1836" s="1">
        <v>2020</v>
      </c>
      <c r="E1836" s="1">
        <v>0</v>
      </c>
      <c r="F1836" s="1">
        <v>0</v>
      </c>
      <c r="G1836" s="5">
        <v>0</v>
      </c>
      <c r="H1836" s="5">
        <v>0</v>
      </c>
      <c r="I1836" s="5">
        <v>0</v>
      </c>
      <c r="J1836" s="20" t="s">
        <v>338</v>
      </c>
    </row>
    <row r="1837" spans="1:10" ht="60" x14ac:dyDescent="0.25">
      <c r="A1837" s="18" t="s">
        <v>152</v>
      </c>
      <c r="B1837" s="2" t="s">
        <v>153</v>
      </c>
      <c r="C1837" s="7" t="s">
        <v>154</v>
      </c>
      <c r="D1837" s="1">
        <v>2020</v>
      </c>
      <c r="E1837" s="1">
        <v>1</v>
      </c>
      <c r="F1837" s="1">
        <v>2</v>
      </c>
      <c r="G1837" s="5">
        <f t="shared" si="134"/>
        <v>0.5</v>
      </c>
      <c r="H1837" s="5">
        <f t="shared" si="132"/>
        <v>0</v>
      </c>
      <c r="I1837" s="5">
        <f t="shared" si="133"/>
        <v>1</v>
      </c>
      <c r="J1837" s="20" t="s">
        <v>338</v>
      </c>
    </row>
    <row r="1838" spans="1:10" ht="60" x14ac:dyDescent="0.25">
      <c r="A1838" s="18" t="s">
        <v>152</v>
      </c>
      <c r="B1838" s="2" t="s">
        <v>153</v>
      </c>
      <c r="C1838" s="7" t="s">
        <v>155</v>
      </c>
      <c r="D1838" s="1">
        <v>2020</v>
      </c>
      <c r="E1838" s="1">
        <v>1</v>
      </c>
      <c r="F1838" s="1">
        <v>2</v>
      </c>
      <c r="G1838" s="5">
        <f t="shared" si="134"/>
        <v>0.5</v>
      </c>
      <c r="H1838" s="5">
        <f t="shared" si="132"/>
        <v>0</v>
      </c>
      <c r="I1838" s="5">
        <f t="shared" si="133"/>
        <v>1</v>
      </c>
      <c r="J1838" s="20" t="s">
        <v>338</v>
      </c>
    </row>
    <row r="1839" spans="1:10" ht="60" x14ac:dyDescent="0.25">
      <c r="A1839" s="18" t="s">
        <v>152</v>
      </c>
      <c r="B1839" s="2" t="s">
        <v>153</v>
      </c>
      <c r="C1839" s="6" t="s">
        <v>135</v>
      </c>
      <c r="D1839" s="1">
        <v>2020</v>
      </c>
      <c r="E1839" s="1">
        <v>1</v>
      </c>
      <c r="F1839" s="1">
        <v>2</v>
      </c>
      <c r="G1839" s="5">
        <f t="shared" si="134"/>
        <v>0.5</v>
      </c>
      <c r="H1839" s="5">
        <f t="shared" si="132"/>
        <v>0</v>
      </c>
      <c r="I1839" s="5">
        <f t="shared" si="133"/>
        <v>1</v>
      </c>
      <c r="J1839" s="20" t="s">
        <v>338</v>
      </c>
    </row>
    <row r="1840" spans="1:10" ht="60" x14ac:dyDescent="0.25">
      <c r="A1840" s="18" t="s">
        <v>152</v>
      </c>
      <c r="B1840" s="2" t="s">
        <v>153</v>
      </c>
      <c r="C1840" s="6" t="s">
        <v>136</v>
      </c>
      <c r="D1840" s="1">
        <v>2020</v>
      </c>
      <c r="E1840" s="1">
        <v>1</v>
      </c>
      <c r="F1840" s="1">
        <v>2</v>
      </c>
      <c r="G1840" s="5">
        <f t="shared" si="134"/>
        <v>0.5</v>
      </c>
      <c r="H1840" s="5">
        <f t="shared" ref="H1840:H1903" si="135">IFERROR(IF($G1840-1.96*SQRT($G1840*(1-$G1840)/$F1840)&lt;0,0,$G1840-1.96*SQRT($G1840*(1-$G1840)/$F1840)),"-")</f>
        <v>0</v>
      </c>
      <c r="I1840" s="5">
        <f t="shared" ref="I1840:I1903" si="136">IFERROR(IF($G1840+1.96*SQRT($G1840*(1-$G1840)/$F1840)&gt;1,1,$G1840+1.96*SQRT($G1840*(1-$G1840)/$F1840)),"-")</f>
        <v>1</v>
      </c>
      <c r="J1840" s="20" t="s">
        <v>338</v>
      </c>
    </row>
    <row r="1841" spans="1:10" ht="60" x14ac:dyDescent="0.25">
      <c r="A1841" s="18" t="s">
        <v>156</v>
      </c>
      <c r="B1841" s="2" t="s">
        <v>157</v>
      </c>
      <c r="C1841" s="2" t="s">
        <v>157</v>
      </c>
      <c r="D1841" s="1">
        <v>2020</v>
      </c>
      <c r="E1841" s="1">
        <v>2</v>
      </c>
      <c r="F1841" s="1">
        <v>3</v>
      </c>
      <c r="G1841" s="5">
        <f t="shared" si="134"/>
        <v>0.66666666666666663</v>
      </c>
      <c r="H1841" s="5">
        <f t="shared" si="135"/>
        <v>0.13322223379388565</v>
      </c>
      <c r="I1841" s="5">
        <f t="shared" si="136"/>
        <v>1</v>
      </c>
      <c r="J1841" s="20" t="s">
        <v>338</v>
      </c>
    </row>
    <row r="1842" spans="1:10" ht="48" x14ac:dyDescent="0.25">
      <c r="A1842" s="18" t="s">
        <v>158</v>
      </c>
      <c r="B1842" s="8" t="s">
        <v>159</v>
      </c>
      <c r="C1842" s="8" t="s">
        <v>159</v>
      </c>
      <c r="D1842" s="1">
        <v>2020</v>
      </c>
      <c r="E1842" s="1"/>
      <c r="F1842" s="1"/>
      <c r="G1842" s="5" t="str">
        <f t="shared" si="134"/>
        <v>-</v>
      </c>
      <c r="H1842" s="5" t="str">
        <f t="shared" si="135"/>
        <v>-</v>
      </c>
      <c r="I1842" s="5" t="str">
        <f t="shared" si="136"/>
        <v>-</v>
      </c>
      <c r="J1842" s="20" t="s">
        <v>338</v>
      </c>
    </row>
    <row r="1843" spans="1:10" ht="48" x14ac:dyDescent="0.25">
      <c r="A1843" s="18" t="s">
        <v>158</v>
      </c>
      <c r="B1843" s="8" t="s">
        <v>159</v>
      </c>
      <c r="C1843" s="7" t="s">
        <v>160</v>
      </c>
      <c r="D1843" s="1">
        <v>2020</v>
      </c>
      <c r="E1843" s="1">
        <v>0</v>
      </c>
      <c r="F1843" s="1">
        <v>0</v>
      </c>
      <c r="G1843" s="5">
        <v>0</v>
      </c>
      <c r="H1843" s="5">
        <v>0</v>
      </c>
      <c r="I1843" s="5">
        <v>0</v>
      </c>
      <c r="J1843" s="20" t="s">
        <v>338</v>
      </c>
    </row>
    <row r="1844" spans="1:10" ht="48" x14ac:dyDescent="0.25">
      <c r="A1844" s="18" t="s">
        <v>158</v>
      </c>
      <c r="B1844" s="8" t="s">
        <v>159</v>
      </c>
      <c r="C1844" s="7" t="s">
        <v>161</v>
      </c>
      <c r="D1844" s="1">
        <v>2020</v>
      </c>
      <c r="E1844" s="1">
        <v>0</v>
      </c>
      <c r="F1844" s="1">
        <v>0</v>
      </c>
      <c r="G1844" s="5">
        <v>0</v>
      </c>
      <c r="H1844" s="5">
        <v>0</v>
      </c>
      <c r="I1844" s="5">
        <v>0</v>
      </c>
      <c r="J1844" s="20" t="s">
        <v>338</v>
      </c>
    </row>
    <row r="1845" spans="1:10" ht="48" x14ac:dyDescent="0.25">
      <c r="A1845" s="18" t="s">
        <v>158</v>
      </c>
      <c r="B1845" s="8" t="s">
        <v>159</v>
      </c>
      <c r="C1845" s="7" t="s">
        <v>162</v>
      </c>
      <c r="D1845" s="1">
        <v>2020</v>
      </c>
      <c r="E1845" s="1">
        <v>0</v>
      </c>
      <c r="F1845" s="1">
        <v>0</v>
      </c>
      <c r="G1845" s="5">
        <v>0</v>
      </c>
      <c r="H1845" s="5">
        <v>0</v>
      </c>
      <c r="I1845" s="5">
        <v>0</v>
      </c>
      <c r="J1845" s="20" t="s">
        <v>338</v>
      </c>
    </row>
    <row r="1846" spans="1:10" ht="48" x14ac:dyDescent="0.25">
      <c r="A1846" s="18" t="s">
        <v>158</v>
      </c>
      <c r="B1846" s="8" t="s">
        <v>159</v>
      </c>
      <c r="C1846" s="7" t="s">
        <v>163</v>
      </c>
      <c r="D1846" s="1">
        <v>2020</v>
      </c>
      <c r="E1846" s="1">
        <v>2</v>
      </c>
      <c r="F1846" s="1">
        <v>3</v>
      </c>
      <c r="G1846" s="5">
        <f t="shared" si="134"/>
        <v>0.66666666666666663</v>
      </c>
      <c r="H1846" s="5">
        <f t="shared" si="135"/>
        <v>0.13322223379388565</v>
      </c>
      <c r="I1846" s="5">
        <f t="shared" si="136"/>
        <v>1</v>
      </c>
      <c r="J1846" s="20" t="s">
        <v>338</v>
      </c>
    </row>
    <row r="1847" spans="1:10" ht="48" x14ac:dyDescent="0.25">
      <c r="A1847" s="18" t="s">
        <v>158</v>
      </c>
      <c r="B1847" s="8" t="s">
        <v>159</v>
      </c>
      <c r="C1847" s="7" t="s">
        <v>164</v>
      </c>
      <c r="D1847" s="1">
        <v>2020</v>
      </c>
      <c r="E1847" s="1">
        <v>2</v>
      </c>
      <c r="F1847" s="1">
        <v>3</v>
      </c>
      <c r="G1847" s="5">
        <f t="shared" si="134"/>
        <v>0.66666666666666663</v>
      </c>
      <c r="H1847" s="5">
        <f t="shared" si="135"/>
        <v>0.13322223379388565</v>
      </c>
      <c r="I1847" s="5">
        <f t="shared" si="136"/>
        <v>1</v>
      </c>
      <c r="J1847" s="20" t="s">
        <v>338</v>
      </c>
    </row>
    <row r="1848" spans="1:10" ht="48" x14ac:dyDescent="0.25">
      <c r="A1848" s="18" t="s">
        <v>158</v>
      </c>
      <c r="B1848" s="8" t="s">
        <v>159</v>
      </c>
      <c r="C1848" s="7" t="s">
        <v>165</v>
      </c>
      <c r="D1848" s="1">
        <v>2020</v>
      </c>
      <c r="E1848" s="1">
        <v>2</v>
      </c>
      <c r="F1848" s="1">
        <v>3</v>
      </c>
      <c r="G1848" s="5">
        <f t="shared" si="134"/>
        <v>0.66666666666666663</v>
      </c>
      <c r="H1848" s="5">
        <f t="shared" si="135"/>
        <v>0.13322223379388565</v>
      </c>
      <c r="I1848" s="5">
        <f t="shared" si="136"/>
        <v>1</v>
      </c>
      <c r="J1848" s="20" t="s">
        <v>338</v>
      </c>
    </row>
    <row r="1849" spans="1:10" ht="48" x14ac:dyDescent="0.25">
      <c r="A1849" s="18" t="s">
        <v>158</v>
      </c>
      <c r="B1849" s="8" t="s">
        <v>159</v>
      </c>
      <c r="C1849" s="7" t="s">
        <v>166</v>
      </c>
      <c r="D1849" s="1">
        <v>2020</v>
      </c>
      <c r="E1849" s="1">
        <v>2</v>
      </c>
      <c r="F1849" s="1">
        <v>3</v>
      </c>
      <c r="G1849" s="5">
        <f t="shared" si="134"/>
        <v>0.66666666666666663</v>
      </c>
      <c r="H1849" s="5">
        <f t="shared" si="135"/>
        <v>0.13322223379388565</v>
      </c>
      <c r="I1849" s="5">
        <f t="shared" si="136"/>
        <v>1</v>
      </c>
      <c r="J1849" s="20" t="s">
        <v>338</v>
      </c>
    </row>
    <row r="1850" spans="1:10" ht="48" x14ac:dyDescent="0.25">
      <c r="A1850" s="18" t="s">
        <v>158</v>
      </c>
      <c r="B1850" s="8" t="s">
        <v>159</v>
      </c>
      <c r="C1850" s="7" t="s">
        <v>167</v>
      </c>
      <c r="D1850" s="1">
        <v>2020</v>
      </c>
      <c r="E1850" s="1">
        <v>2</v>
      </c>
      <c r="F1850" s="1">
        <v>3</v>
      </c>
      <c r="G1850" s="5">
        <f t="shared" si="134"/>
        <v>0.66666666666666663</v>
      </c>
      <c r="H1850" s="5">
        <f t="shared" si="135"/>
        <v>0.13322223379388565</v>
      </c>
      <c r="I1850" s="5">
        <f t="shared" si="136"/>
        <v>1</v>
      </c>
      <c r="J1850" s="20" t="s">
        <v>338</v>
      </c>
    </row>
    <row r="1851" spans="1:10" ht="48" x14ac:dyDescent="0.25">
      <c r="A1851" s="18" t="s">
        <v>158</v>
      </c>
      <c r="B1851" s="8" t="s">
        <v>159</v>
      </c>
      <c r="C1851" s="7" t="s">
        <v>168</v>
      </c>
      <c r="D1851" s="1">
        <v>2020</v>
      </c>
      <c r="E1851" s="1">
        <v>2</v>
      </c>
      <c r="F1851" s="1">
        <v>3</v>
      </c>
      <c r="G1851" s="5">
        <f t="shared" si="134"/>
        <v>0.66666666666666663</v>
      </c>
      <c r="H1851" s="5">
        <f t="shared" si="135"/>
        <v>0.13322223379388565</v>
      </c>
      <c r="I1851" s="5">
        <f t="shared" si="136"/>
        <v>1</v>
      </c>
      <c r="J1851" s="20" t="s">
        <v>338</v>
      </c>
    </row>
    <row r="1852" spans="1:10" ht="48" x14ac:dyDescent="0.25">
      <c r="A1852" s="18" t="s">
        <v>169</v>
      </c>
      <c r="B1852" s="2" t="s">
        <v>170</v>
      </c>
      <c r="C1852" s="2" t="s">
        <v>170</v>
      </c>
      <c r="D1852" s="1">
        <v>2020</v>
      </c>
      <c r="E1852" s="1">
        <v>0</v>
      </c>
      <c r="F1852" s="1">
        <v>76</v>
      </c>
      <c r="G1852" s="5">
        <f t="shared" si="134"/>
        <v>0</v>
      </c>
      <c r="H1852" s="5">
        <f t="shared" si="135"/>
        <v>0</v>
      </c>
      <c r="I1852" s="5">
        <f t="shared" si="136"/>
        <v>0</v>
      </c>
      <c r="J1852" s="20" t="s">
        <v>338</v>
      </c>
    </row>
    <row r="1853" spans="1:10" ht="36" x14ac:dyDescent="0.25">
      <c r="A1853" s="18" t="s">
        <v>171</v>
      </c>
      <c r="B1853" s="2" t="s">
        <v>172</v>
      </c>
      <c r="C1853" s="2" t="s">
        <v>172</v>
      </c>
      <c r="D1853" s="1">
        <v>2020</v>
      </c>
      <c r="E1853" s="1"/>
      <c r="F1853" s="1"/>
      <c r="G1853" s="5" t="str">
        <f t="shared" si="134"/>
        <v>-</v>
      </c>
      <c r="H1853" s="5" t="str">
        <f t="shared" si="135"/>
        <v>-</v>
      </c>
      <c r="I1853" s="5" t="str">
        <f t="shared" si="136"/>
        <v>-</v>
      </c>
      <c r="J1853" s="20" t="s">
        <v>338</v>
      </c>
    </row>
    <row r="1854" spans="1:10" ht="36" x14ac:dyDescent="0.25">
      <c r="A1854" s="18" t="s">
        <v>171</v>
      </c>
      <c r="B1854" s="2" t="s">
        <v>172</v>
      </c>
      <c r="C1854" s="6" t="s">
        <v>173</v>
      </c>
      <c r="D1854" s="1">
        <v>2020</v>
      </c>
      <c r="E1854" s="1">
        <v>7</v>
      </c>
      <c r="F1854" s="1">
        <v>26</v>
      </c>
      <c r="G1854" s="5">
        <f>IF(F1854="","-",1-E1854/F1854)</f>
        <v>0.73076923076923084</v>
      </c>
      <c r="H1854" s="5">
        <f t="shared" si="135"/>
        <v>0.56027021752154593</v>
      </c>
      <c r="I1854" s="5">
        <f t="shared" si="136"/>
        <v>0.90126824401691574</v>
      </c>
      <c r="J1854" s="20" t="s">
        <v>338</v>
      </c>
    </row>
    <row r="1855" spans="1:10" ht="36" x14ac:dyDescent="0.25">
      <c r="A1855" s="18" t="s">
        <v>171</v>
      </c>
      <c r="B1855" s="2" t="s">
        <v>172</v>
      </c>
      <c r="C1855" s="6" t="s">
        <v>174</v>
      </c>
      <c r="D1855" s="1">
        <v>2020</v>
      </c>
      <c r="E1855" s="1">
        <v>24</v>
      </c>
      <c r="F1855" s="1">
        <v>70</v>
      </c>
      <c r="G1855" s="5">
        <f t="shared" ref="G1855:G1863" si="137">IF(F1855="","-",1-E1855/F1855)</f>
        <v>0.65714285714285714</v>
      </c>
      <c r="H1855" s="5">
        <f t="shared" si="135"/>
        <v>0.54594573487793518</v>
      </c>
      <c r="I1855" s="5">
        <f t="shared" si="136"/>
        <v>0.76833997940777909</v>
      </c>
      <c r="J1855" s="20" t="s">
        <v>338</v>
      </c>
    </row>
    <row r="1856" spans="1:10" ht="36" x14ac:dyDescent="0.25">
      <c r="A1856" s="18" t="s">
        <v>171</v>
      </c>
      <c r="B1856" s="2" t="s">
        <v>172</v>
      </c>
      <c r="C1856" s="6" t="s">
        <v>175</v>
      </c>
      <c r="D1856" s="1">
        <v>2020</v>
      </c>
      <c r="E1856" s="1">
        <v>6</v>
      </c>
      <c r="F1856" s="1">
        <v>13</v>
      </c>
      <c r="G1856" s="5">
        <f t="shared" si="137"/>
        <v>0.53846153846153844</v>
      </c>
      <c r="H1856" s="5">
        <f t="shared" si="135"/>
        <v>0.26746378658847419</v>
      </c>
      <c r="I1856" s="5">
        <f t="shared" si="136"/>
        <v>0.80945929033460273</v>
      </c>
      <c r="J1856" s="20" t="s">
        <v>338</v>
      </c>
    </row>
    <row r="1857" spans="1:10" ht="36" x14ac:dyDescent="0.25">
      <c r="A1857" s="18" t="s">
        <v>171</v>
      </c>
      <c r="B1857" s="2" t="s">
        <v>172</v>
      </c>
      <c r="C1857" s="6" t="s">
        <v>59</v>
      </c>
      <c r="D1857" s="1">
        <v>2020</v>
      </c>
      <c r="E1857" s="1">
        <v>37</v>
      </c>
      <c r="F1857" s="1">
        <v>109</v>
      </c>
      <c r="G1857" s="5">
        <f t="shared" si="137"/>
        <v>0.66055045871559637</v>
      </c>
      <c r="H1857" s="5">
        <f t="shared" si="135"/>
        <v>0.57165421002165606</v>
      </c>
      <c r="I1857" s="5">
        <f t="shared" si="136"/>
        <v>0.74944670740953667</v>
      </c>
      <c r="J1857" s="20" t="s">
        <v>338</v>
      </c>
    </row>
    <row r="1858" spans="1:10" ht="36" x14ac:dyDescent="0.25">
      <c r="A1858" s="18" t="s">
        <v>176</v>
      </c>
      <c r="B1858" s="2" t="s">
        <v>177</v>
      </c>
      <c r="C1858" s="2" t="s">
        <v>177</v>
      </c>
      <c r="D1858" s="1">
        <v>2020</v>
      </c>
      <c r="E1858" s="1"/>
      <c r="F1858" s="1"/>
      <c r="G1858" s="5" t="str">
        <f t="shared" si="137"/>
        <v>-</v>
      </c>
      <c r="H1858" s="5" t="str">
        <f t="shared" si="135"/>
        <v>-</v>
      </c>
      <c r="I1858" s="5" t="str">
        <f t="shared" si="136"/>
        <v>-</v>
      </c>
      <c r="J1858" s="20" t="s">
        <v>338</v>
      </c>
    </row>
    <row r="1859" spans="1:10" ht="36" x14ac:dyDescent="0.25">
      <c r="A1859" s="18" t="s">
        <v>176</v>
      </c>
      <c r="B1859" s="2" t="s">
        <v>177</v>
      </c>
      <c r="C1859" s="6" t="s">
        <v>173</v>
      </c>
      <c r="D1859" s="1">
        <v>2020</v>
      </c>
      <c r="E1859" s="1">
        <v>1</v>
      </c>
      <c r="F1859" s="1">
        <v>1</v>
      </c>
      <c r="G1859" s="5">
        <f t="shared" si="137"/>
        <v>0</v>
      </c>
      <c r="H1859" s="5">
        <f t="shared" si="135"/>
        <v>0</v>
      </c>
      <c r="I1859" s="5">
        <f t="shared" si="136"/>
        <v>0</v>
      </c>
      <c r="J1859" s="20" t="s">
        <v>338</v>
      </c>
    </row>
    <row r="1860" spans="1:10" ht="36" x14ac:dyDescent="0.25">
      <c r="A1860" s="18" t="s">
        <v>176</v>
      </c>
      <c r="B1860" s="2" t="s">
        <v>177</v>
      </c>
      <c r="C1860" s="6" t="s">
        <v>174</v>
      </c>
      <c r="D1860" s="1">
        <v>2020</v>
      </c>
      <c r="E1860" s="1">
        <v>34</v>
      </c>
      <c r="F1860" s="1">
        <v>47</v>
      </c>
      <c r="G1860" s="5">
        <f t="shared" si="137"/>
        <v>0.27659574468085102</v>
      </c>
      <c r="H1860" s="5">
        <f t="shared" si="135"/>
        <v>0.14871050577666728</v>
      </c>
      <c r="I1860" s="5">
        <f t="shared" si="136"/>
        <v>0.40448098358503476</v>
      </c>
      <c r="J1860" s="20" t="s">
        <v>338</v>
      </c>
    </row>
    <row r="1861" spans="1:10" ht="36" x14ac:dyDescent="0.25">
      <c r="A1861" s="18" t="s">
        <v>176</v>
      </c>
      <c r="B1861" s="2" t="s">
        <v>177</v>
      </c>
      <c r="C1861" s="6" t="s">
        <v>175</v>
      </c>
      <c r="D1861" s="1">
        <v>2020</v>
      </c>
      <c r="E1861" s="1">
        <v>8</v>
      </c>
      <c r="F1861" s="1">
        <v>9</v>
      </c>
      <c r="G1861" s="5">
        <f t="shared" si="137"/>
        <v>0.11111111111111116</v>
      </c>
      <c r="H1861" s="5">
        <f t="shared" si="135"/>
        <v>0</v>
      </c>
      <c r="I1861" s="5">
        <f t="shared" si="136"/>
        <v>0.31643396905564947</v>
      </c>
      <c r="J1861" s="20" t="s">
        <v>338</v>
      </c>
    </row>
    <row r="1862" spans="1:10" ht="36" x14ac:dyDescent="0.25">
      <c r="A1862" s="18" t="s">
        <v>176</v>
      </c>
      <c r="B1862" s="2" t="s">
        <v>177</v>
      </c>
      <c r="C1862" s="6" t="s">
        <v>59</v>
      </c>
      <c r="D1862" s="1">
        <v>2020</v>
      </c>
      <c r="E1862" s="1">
        <v>43</v>
      </c>
      <c r="F1862" s="1">
        <v>57</v>
      </c>
      <c r="G1862" s="5">
        <f t="shared" si="137"/>
        <v>0.24561403508771928</v>
      </c>
      <c r="H1862" s="5">
        <f t="shared" si="135"/>
        <v>0.13386544987472315</v>
      </c>
      <c r="I1862" s="5">
        <f t="shared" si="136"/>
        <v>0.35736262030071542</v>
      </c>
      <c r="J1862" s="20" t="s">
        <v>338</v>
      </c>
    </row>
    <row r="1863" spans="1:10" ht="24" x14ac:dyDescent="0.25">
      <c r="A1863" s="18" t="s">
        <v>178</v>
      </c>
      <c r="B1863" s="2" t="s">
        <v>179</v>
      </c>
      <c r="C1863" s="2" t="s">
        <v>179</v>
      </c>
      <c r="D1863" s="1">
        <v>2020</v>
      </c>
      <c r="E1863" s="1">
        <v>4</v>
      </c>
      <c r="F1863" s="1">
        <v>13</v>
      </c>
      <c r="G1863" s="5">
        <f t="shared" si="137"/>
        <v>0.69230769230769229</v>
      </c>
      <c r="H1863" s="5">
        <f t="shared" si="135"/>
        <v>0.44141252663043484</v>
      </c>
      <c r="I1863" s="5">
        <f t="shared" si="136"/>
        <v>0.94320285798494974</v>
      </c>
      <c r="J1863" s="20" t="s">
        <v>338</v>
      </c>
    </row>
    <row r="1864" spans="1:10" ht="24" x14ac:dyDescent="0.25">
      <c r="A1864" s="18" t="s">
        <v>180</v>
      </c>
      <c r="B1864" s="2" t="s">
        <v>181</v>
      </c>
      <c r="C1864" s="2" t="s">
        <v>181</v>
      </c>
      <c r="D1864" s="1">
        <v>2020</v>
      </c>
      <c r="E1864" s="1">
        <v>8</v>
      </c>
      <c r="F1864" s="1">
        <v>121</v>
      </c>
      <c r="G1864" s="5">
        <f t="shared" si="134"/>
        <v>6.6115702479338845E-2</v>
      </c>
      <c r="H1864" s="5">
        <f t="shared" si="135"/>
        <v>2.1840329223725169E-2</v>
      </c>
      <c r="I1864" s="5">
        <f t="shared" si="136"/>
        <v>0.11039107573495252</v>
      </c>
      <c r="J1864" s="20" t="s">
        <v>338</v>
      </c>
    </row>
    <row r="1865" spans="1:10" ht="24" x14ac:dyDescent="0.25">
      <c r="A1865" s="18" t="s">
        <v>182</v>
      </c>
      <c r="B1865" s="2" t="s">
        <v>183</v>
      </c>
      <c r="C1865" s="2" t="s">
        <v>183</v>
      </c>
      <c r="D1865" s="1">
        <v>2020</v>
      </c>
      <c r="E1865" s="1"/>
      <c r="F1865" s="1"/>
      <c r="G1865" s="5" t="str">
        <f t="shared" si="134"/>
        <v>-</v>
      </c>
      <c r="H1865" s="5" t="str">
        <f t="shared" si="135"/>
        <v>-</v>
      </c>
      <c r="I1865" s="5" t="str">
        <f t="shared" si="136"/>
        <v>-</v>
      </c>
      <c r="J1865" s="20" t="s">
        <v>338</v>
      </c>
    </row>
    <row r="1866" spans="1:10" ht="24" x14ac:dyDescent="0.25">
      <c r="A1866" s="18" t="s">
        <v>182</v>
      </c>
      <c r="B1866" s="2" t="s">
        <v>183</v>
      </c>
      <c r="C1866" s="6" t="s">
        <v>184</v>
      </c>
      <c r="D1866" s="1">
        <v>2020</v>
      </c>
      <c r="E1866" s="1">
        <v>18</v>
      </c>
      <c r="F1866" s="1">
        <v>140</v>
      </c>
      <c r="G1866" s="5">
        <f t="shared" si="134"/>
        <v>0.12857142857142856</v>
      </c>
      <c r="H1866" s="5">
        <f t="shared" si="135"/>
        <v>7.3124156321118544E-2</v>
      </c>
      <c r="I1866" s="5">
        <f t="shared" si="136"/>
        <v>0.18401870082173857</v>
      </c>
      <c r="J1866" s="20" t="s">
        <v>338</v>
      </c>
    </row>
    <row r="1867" spans="1:10" ht="24" x14ac:dyDescent="0.25">
      <c r="A1867" s="18" t="s">
        <v>182</v>
      </c>
      <c r="B1867" s="2" t="s">
        <v>183</v>
      </c>
      <c r="C1867" s="6" t="s">
        <v>185</v>
      </c>
      <c r="D1867" s="1">
        <v>2020</v>
      </c>
      <c r="E1867" s="1">
        <v>2</v>
      </c>
      <c r="F1867" s="1">
        <v>140</v>
      </c>
      <c r="G1867" s="5">
        <f t="shared" si="134"/>
        <v>1.4285714285714285E-2</v>
      </c>
      <c r="H1867" s="5">
        <f t="shared" si="135"/>
        <v>0</v>
      </c>
      <c r="I1867" s="5">
        <f t="shared" si="136"/>
        <v>3.3942774086203269E-2</v>
      </c>
      <c r="J1867" s="20" t="s">
        <v>338</v>
      </c>
    </row>
    <row r="1868" spans="1:10" ht="24" x14ac:dyDescent="0.25">
      <c r="A1868" s="18" t="s">
        <v>182</v>
      </c>
      <c r="B1868" s="2" t="s">
        <v>183</v>
      </c>
      <c r="C1868" s="6" t="s">
        <v>186</v>
      </c>
      <c r="D1868" s="1">
        <v>2020</v>
      </c>
      <c r="E1868" s="1">
        <v>0</v>
      </c>
      <c r="F1868" s="1">
        <v>140</v>
      </c>
      <c r="G1868" s="5">
        <f t="shared" si="134"/>
        <v>0</v>
      </c>
      <c r="H1868" s="5">
        <f t="shared" si="135"/>
        <v>0</v>
      </c>
      <c r="I1868" s="5">
        <f t="shared" si="136"/>
        <v>0</v>
      </c>
      <c r="J1868" s="20" t="s">
        <v>338</v>
      </c>
    </row>
    <row r="1869" spans="1:10" ht="24" x14ac:dyDescent="0.25">
      <c r="A1869" s="18" t="s">
        <v>187</v>
      </c>
      <c r="B1869" s="10" t="s">
        <v>188</v>
      </c>
      <c r="C1869" s="10" t="s">
        <v>188</v>
      </c>
      <c r="D1869" s="1">
        <v>2020</v>
      </c>
      <c r="E1869" s="1"/>
      <c r="F1869" s="1"/>
      <c r="G1869" s="5" t="str">
        <f t="shared" si="134"/>
        <v>-</v>
      </c>
      <c r="H1869" s="5" t="str">
        <f t="shared" si="135"/>
        <v>-</v>
      </c>
      <c r="I1869" s="5" t="str">
        <f t="shared" si="136"/>
        <v>-</v>
      </c>
      <c r="J1869" s="20" t="s">
        <v>338</v>
      </c>
    </row>
    <row r="1870" spans="1:10" ht="24" x14ac:dyDescent="0.25">
      <c r="A1870" s="18" t="s">
        <v>187</v>
      </c>
      <c r="B1870" s="10" t="s">
        <v>188</v>
      </c>
      <c r="C1870" s="6" t="s">
        <v>189</v>
      </c>
      <c r="D1870" s="1">
        <v>2020</v>
      </c>
      <c r="E1870" s="1">
        <v>12</v>
      </c>
      <c r="F1870" s="1">
        <v>192</v>
      </c>
      <c r="G1870" s="5">
        <f t="shared" si="134"/>
        <v>6.25E-2</v>
      </c>
      <c r="H1870" s="5">
        <f t="shared" si="135"/>
        <v>2.8260209094534472E-2</v>
      </c>
      <c r="I1870" s="5">
        <f t="shared" si="136"/>
        <v>9.6739790905465528E-2</v>
      </c>
      <c r="J1870" s="20" t="s">
        <v>338</v>
      </c>
    </row>
    <row r="1871" spans="1:10" ht="24" x14ac:dyDescent="0.25">
      <c r="A1871" s="18" t="s">
        <v>187</v>
      </c>
      <c r="B1871" s="10" t="s">
        <v>188</v>
      </c>
      <c r="C1871" s="6" t="s">
        <v>190</v>
      </c>
      <c r="D1871" s="1">
        <v>2020</v>
      </c>
      <c r="E1871" s="1">
        <v>7</v>
      </c>
      <c r="F1871" s="1">
        <v>192</v>
      </c>
      <c r="G1871" s="5">
        <f t="shared" si="134"/>
        <v>3.6458333333333336E-2</v>
      </c>
      <c r="H1871" s="5">
        <f t="shared" si="135"/>
        <v>9.9465395808984863E-3</v>
      </c>
      <c r="I1871" s="5">
        <f t="shared" si="136"/>
        <v>6.2970127085768185E-2</v>
      </c>
      <c r="J1871" s="20" t="s">
        <v>338</v>
      </c>
    </row>
    <row r="1872" spans="1:10" ht="24" x14ac:dyDescent="0.25">
      <c r="A1872" s="18" t="s">
        <v>187</v>
      </c>
      <c r="B1872" s="10" t="s">
        <v>188</v>
      </c>
      <c r="C1872" s="6" t="s">
        <v>191</v>
      </c>
      <c r="D1872" s="1">
        <v>2020</v>
      </c>
      <c r="E1872" s="1">
        <v>7</v>
      </c>
      <c r="F1872" s="1">
        <v>64</v>
      </c>
      <c r="G1872" s="5">
        <f t="shared" si="134"/>
        <v>0.109375</v>
      </c>
      <c r="H1872" s="5">
        <f t="shared" si="135"/>
        <v>3.2908263014338232E-2</v>
      </c>
      <c r="I1872" s="5">
        <f t="shared" si="136"/>
        <v>0.18584173698566175</v>
      </c>
      <c r="J1872" s="20" t="s">
        <v>338</v>
      </c>
    </row>
    <row r="1873" spans="1:10" ht="24" x14ac:dyDescent="0.25">
      <c r="A1873" s="18" t="s">
        <v>187</v>
      </c>
      <c r="B1873" s="10" t="s">
        <v>188</v>
      </c>
      <c r="C1873" s="6" t="s">
        <v>192</v>
      </c>
      <c r="D1873" s="1">
        <v>2020</v>
      </c>
      <c r="E1873" s="1">
        <v>1</v>
      </c>
      <c r="F1873" s="1">
        <v>64</v>
      </c>
      <c r="G1873" s="5">
        <f t="shared" si="134"/>
        <v>1.5625E-2</v>
      </c>
      <c r="H1873" s="5">
        <f t="shared" si="135"/>
        <v>0</v>
      </c>
      <c r="I1873" s="5">
        <f t="shared" si="136"/>
        <v>4.6009800213007407E-2</v>
      </c>
      <c r="J1873" s="20" t="s">
        <v>338</v>
      </c>
    </row>
    <row r="1874" spans="1:10" ht="24" x14ac:dyDescent="0.25">
      <c r="A1874" s="18" t="s">
        <v>187</v>
      </c>
      <c r="B1874" s="10" t="s">
        <v>188</v>
      </c>
      <c r="C1874" s="6" t="s">
        <v>193</v>
      </c>
      <c r="D1874" s="1">
        <v>2020</v>
      </c>
      <c r="E1874" s="1">
        <v>19</v>
      </c>
      <c r="F1874" s="1">
        <v>256</v>
      </c>
      <c r="G1874" s="5">
        <f t="shared" si="134"/>
        <v>7.421875E-2</v>
      </c>
      <c r="H1874" s="5">
        <f t="shared" si="135"/>
        <v>4.2108247874196356E-2</v>
      </c>
      <c r="I1874" s="5">
        <f t="shared" si="136"/>
        <v>0.10632925212580364</v>
      </c>
      <c r="J1874" s="20" t="s">
        <v>338</v>
      </c>
    </row>
    <row r="1875" spans="1:10" ht="24" x14ac:dyDescent="0.25">
      <c r="A1875" s="18" t="s">
        <v>187</v>
      </c>
      <c r="B1875" s="10" t="s">
        <v>188</v>
      </c>
      <c r="C1875" s="6" t="s">
        <v>194</v>
      </c>
      <c r="D1875" s="1">
        <v>2020</v>
      </c>
      <c r="E1875" s="1">
        <v>8</v>
      </c>
      <c r="F1875" s="1">
        <v>256</v>
      </c>
      <c r="G1875" s="5">
        <f t="shared" si="134"/>
        <v>3.125E-2</v>
      </c>
      <c r="H1875" s="5">
        <f t="shared" si="135"/>
        <v>9.9359020485413237E-3</v>
      </c>
      <c r="I1875" s="5">
        <f t="shared" si="136"/>
        <v>5.256409795145868E-2</v>
      </c>
      <c r="J1875" s="20" t="s">
        <v>338</v>
      </c>
    </row>
    <row r="1876" spans="1:10" ht="36" x14ac:dyDescent="0.25">
      <c r="A1876" s="18" t="s">
        <v>195</v>
      </c>
      <c r="B1876" s="2" t="s">
        <v>196</v>
      </c>
      <c r="C1876" s="2" t="s">
        <v>196</v>
      </c>
      <c r="D1876" s="1">
        <v>2020</v>
      </c>
      <c r="E1876" s="1"/>
      <c r="F1876" s="1"/>
      <c r="G1876" s="5" t="str">
        <f t="shared" si="134"/>
        <v>-</v>
      </c>
      <c r="H1876" s="5" t="str">
        <f t="shared" si="135"/>
        <v>-</v>
      </c>
      <c r="I1876" s="5" t="str">
        <f t="shared" si="136"/>
        <v>-</v>
      </c>
      <c r="J1876" s="20" t="s">
        <v>338</v>
      </c>
    </row>
    <row r="1877" spans="1:10" ht="36" x14ac:dyDescent="0.25">
      <c r="A1877" s="18" t="s">
        <v>195</v>
      </c>
      <c r="B1877" s="2" t="s">
        <v>196</v>
      </c>
      <c r="C1877" s="6" t="s">
        <v>197</v>
      </c>
      <c r="D1877" s="1">
        <v>2020</v>
      </c>
      <c r="E1877" s="1">
        <v>340</v>
      </c>
      <c r="F1877" s="1">
        <v>384</v>
      </c>
      <c r="G1877" s="5">
        <f t="shared" si="134"/>
        <v>0.88541666666666663</v>
      </c>
      <c r="H1877" s="5">
        <f t="shared" si="135"/>
        <v>0.85355818811657547</v>
      </c>
      <c r="I1877" s="5">
        <f t="shared" si="136"/>
        <v>0.91727514521675779</v>
      </c>
      <c r="J1877" s="20" t="s">
        <v>338</v>
      </c>
    </row>
    <row r="1878" spans="1:10" ht="36" x14ac:dyDescent="0.25">
      <c r="A1878" s="18" t="s">
        <v>195</v>
      </c>
      <c r="B1878" s="2" t="s">
        <v>196</v>
      </c>
      <c r="C1878" s="6" t="s">
        <v>198</v>
      </c>
      <c r="D1878" s="1">
        <v>2020</v>
      </c>
      <c r="E1878" s="1">
        <v>717</v>
      </c>
      <c r="F1878" s="1">
        <v>753</v>
      </c>
      <c r="G1878" s="5">
        <f t="shared" si="134"/>
        <v>0.952191235059761</v>
      </c>
      <c r="H1878" s="5">
        <f t="shared" si="135"/>
        <v>0.93695160462841809</v>
      </c>
      <c r="I1878" s="5">
        <f t="shared" si="136"/>
        <v>0.96743086549110391</v>
      </c>
      <c r="J1878" s="20" t="s">
        <v>338</v>
      </c>
    </row>
    <row r="1879" spans="1:10" ht="36" x14ac:dyDescent="0.25">
      <c r="A1879" s="18" t="s">
        <v>195</v>
      </c>
      <c r="B1879" s="2" t="s">
        <v>196</v>
      </c>
      <c r="C1879" s="6" t="s">
        <v>64</v>
      </c>
      <c r="D1879" s="1">
        <v>2020</v>
      </c>
      <c r="E1879" s="1">
        <v>471</v>
      </c>
      <c r="F1879" s="1">
        <v>487</v>
      </c>
      <c r="G1879" s="5">
        <f t="shared" si="134"/>
        <v>0.96714579055441474</v>
      </c>
      <c r="H1879" s="5">
        <f t="shared" si="135"/>
        <v>0.95131388922817905</v>
      </c>
      <c r="I1879" s="5">
        <f t="shared" si="136"/>
        <v>0.98297769188065043</v>
      </c>
      <c r="J1879" s="20" t="s">
        <v>338</v>
      </c>
    </row>
    <row r="1880" spans="1:10" ht="36" x14ac:dyDescent="0.25">
      <c r="A1880" s="18" t="s">
        <v>195</v>
      </c>
      <c r="B1880" s="2" t="s">
        <v>196</v>
      </c>
      <c r="C1880" s="6" t="s">
        <v>59</v>
      </c>
      <c r="D1880" s="1">
        <v>2020</v>
      </c>
      <c r="E1880" s="1">
        <v>1528</v>
      </c>
      <c r="F1880" s="1">
        <v>1624</v>
      </c>
      <c r="G1880" s="5">
        <f t="shared" si="134"/>
        <v>0.94088669950738912</v>
      </c>
      <c r="H1880" s="5">
        <f t="shared" si="135"/>
        <v>0.92941641137051101</v>
      </c>
      <c r="I1880" s="5">
        <f t="shared" si="136"/>
        <v>0.95235698764426724</v>
      </c>
      <c r="J1880" s="20" t="s">
        <v>338</v>
      </c>
    </row>
    <row r="1881" spans="1:10" ht="48" x14ac:dyDescent="0.25">
      <c r="A1881" s="18" t="s">
        <v>199</v>
      </c>
      <c r="B1881" s="2" t="s">
        <v>200</v>
      </c>
      <c r="C1881" s="2" t="s">
        <v>200</v>
      </c>
      <c r="D1881" s="1">
        <v>2020</v>
      </c>
      <c r="E1881" s="1"/>
      <c r="F1881" s="1"/>
      <c r="G1881" s="5" t="str">
        <f t="shared" si="134"/>
        <v>-</v>
      </c>
      <c r="H1881" s="5" t="str">
        <f t="shared" si="135"/>
        <v>-</v>
      </c>
      <c r="I1881" s="5" t="str">
        <f t="shared" si="136"/>
        <v>-</v>
      </c>
      <c r="J1881" s="20" t="s">
        <v>338</v>
      </c>
    </row>
    <row r="1882" spans="1:10" ht="48" x14ac:dyDescent="0.25">
      <c r="A1882" s="18" t="s">
        <v>199</v>
      </c>
      <c r="B1882" s="2" t="s">
        <v>200</v>
      </c>
      <c r="C1882" s="6" t="s">
        <v>201</v>
      </c>
      <c r="D1882" s="1">
        <v>2020</v>
      </c>
      <c r="E1882" s="1">
        <v>0</v>
      </c>
      <c r="F1882" s="1">
        <v>0</v>
      </c>
      <c r="G1882" s="5">
        <v>0</v>
      </c>
      <c r="H1882" s="5">
        <v>0</v>
      </c>
      <c r="I1882" s="5">
        <v>0</v>
      </c>
      <c r="J1882" s="20" t="s">
        <v>338</v>
      </c>
    </row>
    <row r="1883" spans="1:10" ht="48" x14ac:dyDescent="0.25">
      <c r="A1883" s="18" t="s">
        <v>199</v>
      </c>
      <c r="B1883" s="2" t="s">
        <v>200</v>
      </c>
      <c r="C1883" s="6" t="s">
        <v>202</v>
      </c>
      <c r="D1883" s="1">
        <v>2020</v>
      </c>
      <c r="E1883" s="1">
        <v>0</v>
      </c>
      <c r="F1883" s="1">
        <v>0</v>
      </c>
      <c r="G1883" s="5">
        <v>0</v>
      </c>
      <c r="H1883" s="5">
        <v>0</v>
      </c>
      <c r="I1883" s="5">
        <v>0</v>
      </c>
      <c r="J1883" s="20" t="s">
        <v>338</v>
      </c>
    </row>
    <row r="1884" spans="1:10" ht="48" x14ac:dyDescent="0.25">
      <c r="A1884" s="18" t="s">
        <v>199</v>
      </c>
      <c r="B1884" s="2" t="s">
        <v>200</v>
      </c>
      <c r="C1884" s="6" t="s">
        <v>203</v>
      </c>
      <c r="D1884" s="1">
        <v>2020</v>
      </c>
      <c r="E1884" s="1">
        <v>0</v>
      </c>
      <c r="F1884" s="1">
        <v>0</v>
      </c>
      <c r="G1884" s="5">
        <v>0</v>
      </c>
      <c r="H1884" s="5">
        <v>0</v>
      </c>
      <c r="I1884" s="5">
        <v>0</v>
      </c>
      <c r="J1884" s="20" t="s">
        <v>338</v>
      </c>
    </row>
    <row r="1885" spans="1:10" ht="48" x14ac:dyDescent="0.25">
      <c r="A1885" s="18" t="s">
        <v>199</v>
      </c>
      <c r="B1885" s="2" t="s">
        <v>200</v>
      </c>
      <c r="C1885" s="6" t="s">
        <v>204</v>
      </c>
      <c r="D1885" s="1">
        <v>2020</v>
      </c>
      <c r="E1885" s="1">
        <v>0</v>
      </c>
      <c r="F1885" s="1">
        <v>0</v>
      </c>
      <c r="G1885" s="5">
        <v>0</v>
      </c>
      <c r="H1885" s="5">
        <v>0</v>
      </c>
      <c r="I1885" s="5">
        <v>0</v>
      </c>
      <c r="J1885" s="20" t="s">
        <v>338</v>
      </c>
    </row>
    <row r="1886" spans="1:10" ht="48" x14ac:dyDescent="0.25">
      <c r="A1886" s="18" t="s">
        <v>199</v>
      </c>
      <c r="B1886" s="2" t="s">
        <v>200</v>
      </c>
      <c r="C1886" s="6" t="s">
        <v>205</v>
      </c>
      <c r="D1886" s="1">
        <v>2020</v>
      </c>
      <c r="E1886" s="1">
        <v>0</v>
      </c>
      <c r="F1886" s="1">
        <v>0</v>
      </c>
      <c r="G1886" s="5">
        <v>0</v>
      </c>
      <c r="H1886" s="5">
        <v>0</v>
      </c>
      <c r="I1886" s="5">
        <v>0</v>
      </c>
      <c r="J1886" s="20" t="s">
        <v>338</v>
      </c>
    </row>
    <row r="1887" spans="1:10" ht="48" x14ac:dyDescent="0.25">
      <c r="A1887" s="18" t="s">
        <v>199</v>
      </c>
      <c r="B1887" s="2" t="s">
        <v>200</v>
      </c>
      <c r="C1887" s="6" t="s">
        <v>206</v>
      </c>
      <c r="D1887" s="1">
        <v>2020</v>
      </c>
      <c r="E1887" s="1">
        <v>0</v>
      </c>
      <c r="F1887" s="1">
        <v>0</v>
      </c>
      <c r="G1887" s="5">
        <v>0</v>
      </c>
      <c r="H1887" s="5">
        <v>0</v>
      </c>
      <c r="I1887" s="5">
        <v>0</v>
      </c>
      <c r="J1887" s="20" t="s">
        <v>338</v>
      </c>
    </row>
    <row r="1888" spans="1:10" ht="48" x14ac:dyDescent="0.25">
      <c r="A1888" s="18" t="s">
        <v>199</v>
      </c>
      <c r="B1888" s="2" t="s">
        <v>200</v>
      </c>
      <c r="C1888" s="6" t="s">
        <v>207</v>
      </c>
      <c r="D1888" s="1">
        <v>2020</v>
      </c>
      <c r="E1888" s="1">
        <v>0</v>
      </c>
      <c r="F1888" s="1">
        <v>0</v>
      </c>
      <c r="G1888" s="5">
        <v>0</v>
      </c>
      <c r="H1888" s="5">
        <v>0</v>
      </c>
      <c r="I1888" s="5">
        <v>0</v>
      </c>
      <c r="J1888" s="20" t="s">
        <v>338</v>
      </c>
    </row>
    <row r="1889" spans="1:10" ht="48" x14ac:dyDescent="0.25">
      <c r="A1889" s="18" t="s">
        <v>199</v>
      </c>
      <c r="B1889" s="2" t="s">
        <v>200</v>
      </c>
      <c r="C1889" s="6" t="s">
        <v>208</v>
      </c>
      <c r="D1889" s="1">
        <v>2020</v>
      </c>
      <c r="E1889" s="1">
        <v>0</v>
      </c>
      <c r="F1889" s="1">
        <v>0</v>
      </c>
      <c r="G1889" s="5">
        <v>0</v>
      </c>
      <c r="H1889" s="5">
        <v>0</v>
      </c>
      <c r="I1889" s="5">
        <v>0</v>
      </c>
      <c r="J1889" s="20" t="s">
        <v>338</v>
      </c>
    </row>
    <row r="1890" spans="1:10" ht="48" x14ac:dyDescent="0.25">
      <c r="A1890" s="18" t="s">
        <v>199</v>
      </c>
      <c r="B1890" s="2" t="s">
        <v>200</v>
      </c>
      <c r="C1890" s="6" t="s">
        <v>209</v>
      </c>
      <c r="D1890" s="1">
        <v>2020</v>
      </c>
      <c r="E1890" s="1">
        <v>10</v>
      </c>
      <c r="F1890" s="1">
        <v>17</v>
      </c>
      <c r="G1890" s="5">
        <f t="shared" ref="G1890:G1909" si="138">IF(F1890="","-",E1890/F1890)</f>
        <v>0.58823529411764708</v>
      </c>
      <c r="H1890" s="5">
        <f t="shared" si="135"/>
        <v>0.35428062914260028</v>
      </c>
      <c r="I1890" s="5">
        <f t="shared" si="136"/>
        <v>0.82218995909269388</v>
      </c>
      <c r="J1890" s="20" t="s">
        <v>338</v>
      </c>
    </row>
    <row r="1891" spans="1:10" ht="48" x14ac:dyDescent="0.25">
      <c r="A1891" s="18" t="s">
        <v>199</v>
      </c>
      <c r="B1891" s="2" t="s">
        <v>200</v>
      </c>
      <c r="C1891" s="6" t="s">
        <v>210</v>
      </c>
      <c r="D1891" s="1">
        <v>2020</v>
      </c>
      <c r="E1891" s="1">
        <v>1</v>
      </c>
      <c r="F1891" s="1">
        <v>17</v>
      </c>
      <c r="G1891" s="5">
        <f t="shared" si="138"/>
        <v>5.8823529411764705E-2</v>
      </c>
      <c r="H1891" s="5">
        <f t="shared" si="135"/>
        <v>0</v>
      </c>
      <c r="I1891" s="5">
        <f t="shared" si="136"/>
        <v>0.1706752529579324</v>
      </c>
      <c r="J1891" s="20" t="s">
        <v>338</v>
      </c>
    </row>
    <row r="1892" spans="1:10" ht="48" x14ac:dyDescent="0.25">
      <c r="A1892" s="18" t="s">
        <v>199</v>
      </c>
      <c r="B1892" s="2" t="s">
        <v>200</v>
      </c>
      <c r="C1892" s="6" t="s">
        <v>211</v>
      </c>
      <c r="D1892" s="1">
        <v>2020</v>
      </c>
      <c r="E1892" s="1">
        <v>1</v>
      </c>
      <c r="F1892" s="1">
        <v>6</v>
      </c>
      <c r="G1892" s="5">
        <f t="shared" si="138"/>
        <v>0.16666666666666666</v>
      </c>
      <c r="H1892" s="5">
        <f t="shared" si="135"/>
        <v>0</v>
      </c>
      <c r="I1892" s="5">
        <f t="shared" si="136"/>
        <v>0.4648711701972571</v>
      </c>
      <c r="J1892" s="20" t="s">
        <v>338</v>
      </c>
    </row>
    <row r="1893" spans="1:10" ht="48" x14ac:dyDescent="0.25">
      <c r="A1893" s="18" t="s">
        <v>199</v>
      </c>
      <c r="B1893" s="2" t="s">
        <v>200</v>
      </c>
      <c r="C1893" s="6" t="s">
        <v>212</v>
      </c>
      <c r="D1893" s="1">
        <v>2020</v>
      </c>
      <c r="E1893" s="1">
        <v>0</v>
      </c>
      <c r="F1893" s="1">
        <v>6</v>
      </c>
      <c r="G1893" s="5">
        <f t="shared" si="138"/>
        <v>0</v>
      </c>
      <c r="H1893" s="5">
        <f t="shared" si="135"/>
        <v>0</v>
      </c>
      <c r="I1893" s="5">
        <f t="shared" si="136"/>
        <v>0</v>
      </c>
      <c r="J1893" s="20" t="s">
        <v>338</v>
      </c>
    </row>
    <row r="1894" spans="1:10" ht="48" x14ac:dyDescent="0.25">
      <c r="A1894" s="18" t="s">
        <v>199</v>
      </c>
      <c r="B1894" s="2" t="s">
        <v>200</v>
      </c>
      <c r="C1894" s="6" t="s">
        <v>213</v>
      </c>
      <c r="D1894" s="1">
        <v>2020</v>
      </c>
      <c r="E1894" s="1">
        <v>5</v>
      </c>
      <c r="F1894" s="1">
        <v>11</v>
      </c>
      <c r="G1894" s="5">
        <f t="shared" si="138"/>
        <v>0.45454545454545453</v>
      </c>
      <c r="H1894" s="5">
        <f t="shared" si="135"/>
        <v>0.1602878664116818</v>
      </c>
      <c r="I1894" s="5">
        <f t="shared" si="136"/>
        <v>0.74880304267922726</v>
      </c>
      <c r="J1894" s="20" t="s">
        <v>338</v>
      </c>
    </row>
    <row r="1895" spans="1:10" ht="48" x14ac:dyDescent="0.25">
      <c r="A1895" s="18" t="s">
        <v>199</v>
      </c>
      <c r="B1895" s="2" t="s">
        <v>200</v>
      </c>
      <c r="C1895" s="6" t="s">
        <v>214</v>
      </c>
      <c r="D1895" s="1">
        <v>2020</v>
      </c>
      <c r="E1895" s="1">
        <v>2</v>
      </c>
      <c r="F1895" s="1">
        <v>11</v>
      </c>
      <c r="G1895" s="5">
        <f t="shared" si="138"/>
        <v>0.18181818181818182</v>
      </c>
      <c r="H1895" s="5">
        <f t="shared" si="135"/>
        <v>0</v>
      </c>
      <c r="I1895" s="5">
        <f t="shared" si="136"/>
        <v>0.40974912948563447</v>
      </c>
      <c r="J1895" s="20" t="s">
        <v>338</v>
      </c>
    </row>
    <row r="1896" spans="1:10" ht="48" x14ac:dyDescent="0.25">
      <c r="A1896" s="18" t="s">
        <v>199</v>
      </c>
      <c r="B1896" s="2" t="s">
        <v>200</v>
      </c>
      <c r="C1896" s="6" t="s">
        <v>215</v>
      </c>
      <c r="D1896" s="1">
        <v>2020</v>
      </c>
      <c r="E1896" s="1">
        <v>14</v>
      </c>
      <c r="F1896" s="1">
        <v>32</v>
      </c>
      <c r="G1896" s="5">
        <f t="shared" si="138"/>
        <v>0.4375</v>
      </c>
      <c r="H1896" s="5">
        <f t="shared" si="135"/>
        <v>0.26561761379507209</v>
      </c>
      <c r="I1896" s="5">
        <f t="shared" si="136"/>
        <v>0.60938238620492791</v>
      </c>
      <c r="J1896" s="20" t="s">
        <v>338</v>
      </c>
    </row>
    <row r="1897" spans="1:10" ht="48" x14ac:dyDescent="0.25">
      <c r="A1897" s="18" t="s">
        <v>199</v>
      </c>
      <c r="B1897" s="2" t="s">
        <v>200</v>
      </c>
      <c r="C1897" s="6" t="s">
        <v>216</v>
      </c>
      <c r="D1897" s="1">
        <v>2020</v>
      </c>
      <c r="E1897" s="1">
        <v>3</v>
      </c>
      <c r="F1897" s="1">
        <v>32</v>
      </c>
      <c r="G1897" s="5">
        <f t="shared" si="138"/>
        <v>9.375E-2</v>
      </c>
      <c r="H1897" s="5">
        <f t="shared" si="135"/>
        <v>0</v>
      </c>
      <c r="I1897" s="5">
        <f t="shared" si="136"/>
        <v>0.19474287374302704</v>
      </c>
      <c r="J1897" s="20" t="s">
        <v>338</v>
      </c>
    </row>
    <row r="1898" spans="1:10" ht="48" x14ac:dyDescent="0.25">
      <c r="A1898" s="18" t="s">
        <v>199</v>
      </c>
      <c r="B1898" s="2" t="s">
        <v>200</v>
      </c>
      <c r="C1898" s="6" t="s">
        <v>217</v>
      </c>
      <c r="D1898" s="1">
        <v>2020</v>
      </c>
      <c r="E1898" s="1">
        <v>10</v>
      </c>
      <c r="F1898" s="1">
        <v>17</v>
      </c>
      <c r="G1898" s="5">
        <f t="shared" si="138"/>
        <v>0.58823529411764708</v>
      </c>
      <c r="H1898" s="5">
        <f t="shared" si="135"/>
        <v>0.35428062914260028</v>
      </c>
      <c r="I1898" s="5">
        <f t="shared" si="136"/>
        <v>0.82218995909269388</v>
      </c>
      <c r="J1898" s="20" t="s">
        <v>338</v>
      </c>
    </row>
    <row r="1899" spans="1:10" ht="48" x14ac:dyDescent="0.25">
      <c r="A1899" s="18" t="s">
        <v>199</v>
      </c>
      <c r="B1899" s="2" t="s">
        <v>200</v>
      </c>
      <c r="C1899" s="6" t="s">
        <v>218</v>
      </c>
      <c r="D1899" s="1">
        <v>2020</v>
      </c>
      <c r="E1899" s="1">
        <v>1</v>
      </c>
      <c r="F1899" s="1">
        <v>17</v>
      </c>
      <c r="G1899" s="5">
        <f t="shared" si="138"/>
        <v>5.8823529411764705E-2</v>
      </c>
      <c r="H1899" s="5">
        <f t="shared" si="135"/>
        <v>0</v>
      </c>
      <c r="I1899" s="5">
        <f t="shared" si="136"/>
        <v>0.1706752529579324</v>
      </c>
      <c r="J1899" s="20" t="s">
        <v>338</v>
      </c>
    </row>
    <row r="1900" spans="1:10" ht="48" x14ac:dyDescent="0.25">
      <c r="A1900" s="18" t="s">
        <v>199</v>
      </c>
      <c r="B1900" s="2" t="s">
        <v>200</v>
      </c>
      <c r="C1900" s="6" t="s">
        <v>219</v>
      </c>
      <c r="D1900" s="1">
        <v>2020</v>
      </c>
      <c r="E1900" s="1">
        <v>1</v>
      </c>
      <c r="F1900" s="1">
        <v>6</v>
      </c>
      <c r="G1900" s="5">
        <f t="shared" si="138"/>
        <v>0.16666666666666666</v>
      </c>
      <c r="H1900" s="5">
        <f t="shared" si="135"/>
        <v>0</v>
      </c>
      <c r="I1900" s="5">
        <f t="shared" si="136"/>
        <v>0.4648711701972571</v>
      </c>
      <c r="J1900" s="20" t="s">
        <v>338</v>
      </c>
    </row>
    <row r="1901" spans="1:10" ht="48" x14ac:dyDescent="0.25">
      <c r="A1901" s="18" t="s">
        <v>199</v>
      </c>
      <c r="B1901" s="2" t="s">
        <v>200</v>
      </c>
      <c r="C1901" s="6" t="s">
        <v>220</v>
      </c>
      <c r="D1901" s="1">
        <v>2020</v>
      </c>
      <c r="E1901" s="1">
        <v>0</v>
      </c>
      <c r="F1901" s="1">
        <v>6</v>
      </c>
      <c r="G1901" s="5">
        <f t="shared" si="138"/>
        <v>0</v>
      </c>
      <c r="H1901" s="5">
        <f t="shared" si="135"/>
        <v>0</v>
      </c>
      <c r="I1901" s="5">
        <f t="shared" si="136"/>
        <v>0</v>
      </c>
      <c r="J1901" s="20" t="s">
        <v>338</v>
      </c>
    </row>
    <row r="1902" spans="1:10" ht="48" x14ac:dyDescent="0.25">
      <c r="A1902" s="18" t="s">
        <v>199</v>
      </c>
      <c r="B1902" s="2" t="s">
        <v>200</v>
      </c>
      <c r="C1902" s="6" t="s">
        <v>221</v>
      </c>
      <c r="D1902" s="1">
        <v>2020</v>
      </c>
      <c r="E1902" s="1">
        <v>5</v>
      </c>
      <c r="F1902" s="1">
        <v>11</v>
      </c>
      <c r="G1902" s="5">
        <f t="shared" si="138"/>
        <v>0.45454545454545453</v>
      </c>
      <c r="H1902" s="5">
        <f t="shared" si="135"/>
        <v>0.1602878664116818</v>
      </c>
      <c r="I1902" s="5">
        <f t="shared" si="136"/>
        <v>0.74880304267922726</v>
      </c>
      <c r="J1902" s="20" t="s">
        <v>338</v>
      </c>
    </row>
    <row r="1903" spans="1:10" ht="48" x14ac:dyDescent="0.25">
      <c r="A1903" s="18" t="s">
        <v>199</v>
      </c>
      <c r="B1903" s="2" t="s">
        <v>200</v>
      </c>
      <c r="C1903" s="6" t="s">
        <v>222</v>
      </c>
      <c r="D1903" s="1">
        <v>2020</v>
      </c>
      <c r="E1903" s="1">
        <v>2</v>
      </c>
      <c r="F1903" s="1">
        <v>11</v>
      </c>
      <c r="G1903" s="5">
        <f t="shared" si="138"/>
        <v>0.18181818181818182</v>
      </c>
      <c r="H1903" s="5">
        <f t="shared" si="135"/>
        <v>0</v>
      </c>
      <c r="I1903" s="5">
        <f t="shared" si="136"/>
        <v>0.40974912948563447</v>
      </c>
      <c r="J1903" s="20" t="s">
        <v>338</v>
      </c>
    </row>
    <row r="1904" spans="1:10" ht="48" x14ac:dyDescent="0.25">
      <c r="A1904" s="18" t="s">
        <v>199</v>
      </c>
      <c r="B1904" s="2" t="s">
        <v>200</v>
      </c>
      <c r="C1904" s="6" t="s">
        <v>223</v>
      </c>
      <c r="D1904" s="1">
        <v>2020</v>
      </c>
      <c r="E1904" s="1">
        <v>14</v>
      </c>
      <c r="F1904" s="1">
        <v>32</v>
      </c>
      <c r="G1904" s="5">
        <f t="shared" si="138"/>
        <v>0.4375</v>
      </c>
      <c r="H1904" s="5">
        <f t="shared" ref="H1904:H1909" si="139">IFERROR(IF($G1904-1.96*SQRT($G1904*(1-$G1904)/$F1904)&lt;0,0,$G1904-1.96*SQRT($G1904*(1-$G1904)/$F1904)),"-")</f>
        <v>0.26561761379507209</v>
      </c>
      <c r="I1904" s="5">
        <f t="shared" ref="I1904:I1909" si="140">IFERROR(IF($G1904+1.96*SQRT($G1904*(1-$G1904)/$F1904)&gt;1,1,$G1904+1.96*SQRT($G1904*(1-$G1904)/$F1904)),"-")</f>
        <v>0.60938238620492791</v>
      </c>
      <c r="J1904" s="20" t="s">
        <v>338</v>
      </c>
    </row>
    <row r="1905" spans="1:10" ht="48" x14ac:dyDescent="0.25">
      <c r="A1905" s="18" t="s">
        <v>199</v>
      </c>
      <c r="B1905" s="2" t="s">
        <v>200</v>
      </c>
      <c r="C1905" s="6" t="s">
        <v>224</v>
      </c>
      <c r="D1905" s="1">
        <v>2020</v>
      </c>
      <c r="E1905" s="1">
        <v>3</v>
      </c>
      <c r="F1905" s="1">
        <v>32</v>
      </c>
      <c r="G1905" s="5">
        <f t="shared" si="138"/>
        <v>9.375E-2</v>
      </c>
      <c r="H1905" s="5">
        <f t="shared" si="139"/>
        <v>0</v>
      </c>
      <c r="I1905" s="5">
        <f t="shared" si="140"/>
        <v>0.19474287374302704</v>
      </c>
      <c r="J1905" s="20" t="s">
        <v>338</v>
      </c>
    </row>
    <row r="1906" spans="1:10" ht="24" x14ac:dyDescent="0.25">
      <c r="A1906" s="18" t="s">
        <v>225</v>
      </c>
      <c r="B1906" s="2" t="s">
        <v>226</v>
      </c>
      <c r="C1906" s="2" t="s">
        <v>226</v>
      </c>
      <c r="D1906" s="1">
        <v>2020</v>
      </c>
      <c r="E1906" s="1"/>
      <c r="F1906" s="1"/>
      <c r="G1906" s="5" t="str">
        <f t="shared" si="138"/>
        <v>-</v>
      </c>
      <c r="H1906" s="5" t="str">
        <f t="shared" si="139"/>
        <v>-</v>
      </c>
      <c r="I1906" s="5" t="str">
        <f t="shared" si="140"/>
        <v>-</v>
      </c>
      <c r="J1906" s="20" t="s">
        <v>338</v>
      </c>
    </row>
    <row r="1907" spans="1:10" ht="24" x14ac:dyDescent="0.25">
      <c r="A1907" s="18" t="s">
        <v>225</v>
      </c>
      <c r="B1907" s="2" t="s">
        <v>226</v>
      </c>
      <c r="C1907" s="6" t="s">
        <v>227</v>
      </c>
      <c r="D1907" s="1">
        <v>2020</v>
      </c>
      <c r="E1907" s="1">
        <v>6</v>
      </c>
      <c r="F1907" s="1">
        <v>12</v>
      </c>
      <c r="G1907" s="5">
        <f t="shared" si="138"/>
        <v>0.5</v>
      </c>
      <c r="H1907" s="5">
        <f t="shared" si="139"/>
        <v>0.21709836809708338</v>
      </c>
      <c r="I1907" s="5">
        <f t="shared" si="140"/>
        <v>0.78290163190291662</v>
      </c>
      <c r="J1907" s="20" t="s">
        <v>338</v>
      </c>
    </row>
    <row r="1908" spans="1:10" ht="24" x14ac:dyDescent="0.25">
      <c r="A1908" s="18" t="s">
        <v>225</v>
      </c>
      <c r="B1908" s="2" t="s">
        <v>226</v>
      </c>
      <c r="C1908" s="6" t="s">
        <v>228</v>
      </c>
      <c r="D1908" s="1">
        <v>2020</v>
      </c>
      <c r="E1908" s="1">
        <v>8</v>
      </c>
      <c r="F1908" s="1">
        <v>12</v>
      </c>
      <c r="G1908" s="5">
        <f t="shared" si="138"/>
        <v>0.66666666666666663</v>
      </c>
      <c r="H1908" s="5">
        <f t="shared" si="139"/>
        <v>0.39994445023027614</v>
      </c>
      <c r="I1908" s="5">
        <f t="shared" si="140"/>
        <v>0.93338888310305712</v>
      </c>
      <c r="J1908" s="20" t="s">
        <v>338</v>
      </c>
    </row>
    <row r="1909" spans="1:10" ht="60" x14ac:dyDescent="0.25">
      <c r="A1909" s="18" t="s">
        <v>229</v>
      </c>
      <c r="B1909" s="2" t="s">
        <v>230</v>
      </c>
      <c r="C1909" s="2" t="s">
        <v>230</v>
      </c>
      <c r="D1909" s="1">
        <v>2020</v>
      </c>
      <c r="E1909" s="1"/>
      <c r="F1909" s="1"/>
      <c r="G1909" s="5" t="str">
        <f t="shared" si="138"/>
        <v>-</v>
      </c>
      <c r="H1909" s="5" t="str">
        <f t="shared" si="139"/>
        <v>-</v>
      </c>
      <c r="I1909" s="5" t="str">
        <f t="shared" si="140"/>
        <v>-</v>
      </c>
      <c r="J1909" s="20" t="s">
        <v>338</v>
      </c>
    </row>
    <row r="1910" spans="1:10" ht="60" x14ac:dyDescent="0.25">
      <c r="A1910" s="18" t="s">
        <v>229</v>
      </c>
      <c r="B1910" s="2" t="s">
        <v>230</v>
      </c>
      <c r="C1910" s="7" t="s">
        <v>231</v>
      </c>
      <c r="D1910" s="1">
        <v>2020</v>
      </c>
      <c r="E1910" s="1">
        <v>0</v>
      </c>
      <c r="F1910" s="1">
        <v>0</v>
      </c>
      <c r="G1910" s="5">
        <v>0</v>
      </c>
      <c r="H1910" s="5">
        <v>0</v>
      </c>
      <c r="I1910" s="5">
        <v>0</v>
      </c>
      <c r="J1910" s="20" t="s">
        <v>338</v>
      </c>
    </row>
    <row r="1911" spans="1:10" ht="60" x14ac:dyDescent="0.25">
      <c r="A1911" s="18" t="s">
        <v>229</v>
      </c>
      <c r="B1911" s="2" t="s">
        <v>230</v>
      </c>
      <c r="C1911" s="6" t="s">
        <v>232</v>
      </c>
      <c r="D1911" s="1">
        <v>2020</v>
      </c>
      <c r="E1911" s="1">
        <v>0</v>
      </c>
      <c r="F1911" s="1">
        <v>0</v>
      </c>
      <c r="G1911" s="5">
        <v>0</v>
      </c>
      <c r="H1911" s="5">
        <v>0</v>
      </c>
      <c r="I1911" s="5">
        <v>0</v>
      </c>
      <c r="J1911" s="20" t="s">
        <v>338</v>
      </c>
    </row>
    <row r="1912" spans="1:10" ht="60" x14ac:dyDescent="0.25">
      <c r="A1912" s="18" t="s">
        <v>229</v>
      </c>
      <c r="B1912" s="2" t="s">
        <v>230</v>
      </c>
      <c r="C1912" s="6" t="s">
        <v>59</v>
      </c>
      <c r="D1912" s="1">
        <v>2020</v>
      </c>
      <c r="E1912" s="1">
        <v>0</v>
      </c>
      <c r="F1912" s="1">
        <v>0</v>
      </c>
      <c r="G1912" s="5">
        <v>0</v>
      </c>
      <c r="H1912" s="5">
        <v>0</v>
      </c>
      <c r="I1912" s="5">
        <v>0</v>
      </c>
      <c r="J1912" s="20" t="s">
        <v>338</v>
      </c>
    </row>
    <row r="1913" spans="1:10" ht="36" x14ac:dyDescent="0.25">
      <c r="A1913" s="18" t="s">
        <v>233</v>
      </c>
      <c r="B1913" s="8" t="s">
        <v>234</v>
      </c>
      <c r="C1913" s="8" t="s">
        <v>234</v>
      </c>
      <c r="D1913" s="1">
        <v>2020</v>
      </c>
      <c r="E1913" s="1"/>
      <c r="F1913" s="1"/>
      <c r="G1913" s="5" t="str">
        <f t="shared" ref="G1913:G1976" si="141">IF(F1913="","-",E1913/F1913)</f>
        <v>-</v>
      </c>
      <c r="H1913" s="5" t="str">
        <f t="shared" ref="H1913:H1976" si="142">IFERROR(IF($G1913-1.96*SQRT($G1913*(1-$G1913)/$F1913)&lt;0,0,$G1913-1.96*SQRT($G1913*(1-$G1913)/$F1913)),"-")</f>
        <v>-</v>
      </c>
      <c r="I1913" s="5" t="str">
        <f t="shared" ref="I1913:I1976" si="143">IFERROR(IF($G1913+1.96*SQRT($G1913*(1-$G1913)/$F1913)&gt;1,1,$G1913+1.96*SQRT($G1913*(1-$G1913)/$F1913)),"-")</f>
        <v>-</v>
      </c>
      <c r="J1913" s="20" t="s">
        <v>338</v>
      </c>
    </row>
    <row r="1914" spans="1:10" ht="36" x14ac:dyDescent="0.25">
      <c r="A1914" s="18" t="s">
        <v>233</v>
      </c>
      <c r="B1914" s="8" t="s">
        <v>234</v>
      </c>
      <c r="C1914" s="6" t="s">
        <v>235</v>
      </c>
      <c r="D1914" s="1">
        <v>2020</v>
      </c>
      <c r="E1914" s="1">
        <v>1</v>
      </c>
      <c r="F1914" s="1">
        <v>5</v>
      </c>
      <c r="G1914" s="5">
        <f t="shared" si="141"/>
        <v>0.2</v>
      </c>
      <c r="H1914" s="5">
        <f t="shared" si="142"/>
        <v>0</v>
      </c>
      <c r="I1914" s="5">
        <f t="shared" si="143"/>
        <v>0.55061545887196717</v>
      </c>
      <c r="J1914" s="20" t="s">
        <v>338</v>
      </c>
    </row>
    <row r="1915" spans="1:10" ht="36" x14ac:dyDescent="0.25">
      <c r="A1915" s="18" t="s">
        <v>233</v>
      </c>
      <c r="B1915" s="8" t="s">
        <v>234</v>
      </c>
      <c r="C1915" s="6" t="s">
        <v>236</v>
      </c>
      <c r="D1915" s="1">
        <v>2020</v>
      </c>
      <c r="E1915" s="1">
        <v>1</v>
      </c>
      <c r="F1915" s="1">
        <v>4</v>
      </c>
      <c r="G1915" s="5">
        <f t="shared" si="141"/>
        <v>0.25</v>
      </c>
      <c r="H1915" s="5">
        <f t="shared" si="142"/>
        <v>0</v>
      </c>
      <c r="I1915" s="5">
        <f t="shared" si="143"/>
        <v>0.67435244785437498</v>
      </c>
      <c r="J1915" s="20" t="s">
        <v>338</v>
      </c>
    </row>
    <row r="1916" spans="1:10" x14ac:dyDescent="0.25">
      <c r="A1916" s="19" t="s">
        <v>237</v>
      </c>
      <c r="B1916" s="11" t="s">
        <v>238</v>
      </c>
      <c r="C1916" s="11" t="s">
        <v>238</v>
      </c>
      <c r="D1916" s="1">
        <v>2020</v>
      </c>
      <c r="E1916" s="1"/>
      <c r="F1916" s="1"/>
      <c r="G1916" s="5" t="str">
        <f t="shared" si="141"/>
        <v>-</v>
      </c>
      <c r="H1916" s="5" t="str">
        <f t="shared" si="142"/>
        <v>-</v>
      </c>
      <c r="I1916" s="5" t="str">
        <f t="shared" si="143"/>
        <v>-</v>
      </c>
      <c r="J1916" s="20" t="s">
        <v>338</v>
      </c>
    </row>
    <row r="1917" spans="1:10" x14ac:dyDescent="0.25">
      <c r="A1917" s="19" t="s">
        <v>237</v>
      </c>
      <c r="B1917" s="11" t="s">
        <v>238</v>
      </c>
      <c r="C1917" s="12" t="s">
        <v>239</v>
      </c>
      <c r="D1917" s="1">
        <v>2020</v>
      </c>
      <c r="E1917" s="1">
        <v>79</v>
      </c>
      <c r="F1917" s="1">
        <v>128</v>
      </c>
      <c r="G1917" s="5">
        <f t="shared" si="141"/>
        <v>0.6171875</v>
      </c>
      <c r="H1917" s="5">
        <f t="shared" si="142"/>
        <v>0.5329796260573838</v>
      </c>
      <c r="I1917" s="5">
        <f t="shared" si="143"/>
        <v>0.7013953739426162</v>
      </c>
      <c r="J1917" s="20" t="s">
        <v>338</v>
      </c>
    </row>
    <row r="1918" spans="1:10" x14ac:dyDescent="0.25">
      <c r="A1918" s="19" t="s">
        <v>237</v>
      </c>
      <c r="B1918" s="11" t="s">
        <v>238</v>
      </c>
      <c r="C1918" s="13" t="s">
        <v>240</v>
      </c>
      <c r="D1918" s="1">
        <v>2020</v>
      </c>
      <c r="E1918" s="1">
        <v>69</v>
      </c>
      <c r="F1918" s="1">
        <v>145</v>
      </c>
      <c r="G1918" s="5">
        <f t="shared" si="141"/>
        <v>0.47586206896551725</v>
      </c>
      <c r="H1918" s="5">
        <f t="shared" si="142"/>
        <v>0.39457238979399556</v>
      </c>
      <c r="I1918" s="5">
        <f t="shared" si="143"/>
        <v>0.55715174813703894</v>
      </c>
      <c r="J1918" s="20" t="s">
        <v>338</v>
      </c>
    </row>
    <row r="1919" spans="1:10" x14ac:dyDescent="0.25">
      <c r="A1919" s="19" t="s">
        <v>237</v>
      </c>
      <c r="B1919" s="11" t="s">
        <v>238</v>
      </c>
      <c r="C1919" s="13" t="s">
        <v>241</v>
      </c>
      <c r="D1919" s="1">
        <v>2020</v>
      </c>
      <c r="E1919" s="1">
        <v>41</v>
      </c>
      <c r="F1919" s="1">
        <v>124</v>
      </c>
      <c r="G1919" s="5">
        <f t="shared" si="141"/>
        <v>0.33064516129032256</v>
      </c>
      <c r="H1919" s="5">
        <f t="shared" si="142"/>
        <v>0.24784055088477761</v>
      </c>
      <c r="I1919" s="5">
        <f t="shared" si="143"/>
        <v>0.4134497716958675</v>
      </c>
      <c r="J1919" s="20" t="s">
        <v>338</v>
      </c>
    </row>
    <row r="1920" spans="1:10" x14ac:dyDescent="0.25">
      <c r="A1920" s="19" t="s">
        <v>237</v>
      </c>
      <c r="B1920" s="11" t="s">
        <v>238</v>
      </c>
      <c r="C1920" s="13" t="s">
        <v>59</v>
      </c>
      <c r="D1920" s="1">
        <v>2020</v>
      </c>
      <c r="E1920" s="1">
        <v>189</v>
      </c>
      <c r="F1920" s="1">
        <v>397</v>
      </c>
      <c r="G1920" s="5">
        <f t="shared" si="141"/>
        <v>0.47607052896725438</v>
      </c>
      <c r="H1920" s="5">
        <f t="shared" si="142"/>
        <v>0.42694209951064849</v>
      </c>
      <c r="I1920" s="5">
        <f t="shared" si="143"/>
        <v>0.52519895842386033</v>
      </c>
      <c r="J1920" s="20" t="s">
        <v>338</v>
      </c>
    </row>
    <row r="1921" spans="1:10" ht="24" x14ac:dyDescent="0.25">
      <c r="A1921" s="18" t="s">
        <v>49</v>
      </c>
      <c r="B1921" s="8" t="s">
        <v>50</v>
      </c>
      <c r="C1921" s="8" t="s">
        <v>50</v>
      </c>
      <c r="D1921" s="1">
        <v>2020</v>
      </c>
      <c r="E1921" s="1"/>
      <c r="F1921" s="1"/>
      <c r="G1921" s="5" t="str">
        <f t="shared" si="141"/>
        <v>-</v>
      </c>
      <c r="H1921" s="5" t="str">
        <f t="shared" si="142"/>
        <v>-</v>
      </c>
      <c r="I1921" s="5" t="str">
        <f t="shared" si="143"/>
        <v>-</v>
      </c>
      <c r="J1921" s="20" t="s">
        <v>339</v>
      </c>
    </row>
    <row r="1922" spans="1:10" ht="24" x14ac:dyDescent="0.25">
      <c r="A1922" s="18" t="s">
        <v>49</v>
      </c>
      <c r="B1922" s="8" t="s">
        <v>50</v>
      </c>
      <c r="C1922" s="6" t="s">
        <v>247</v>
      </c>
      <c r="D1922" s="1">
        <v>2020</v>
      </c>
      <c r="E1922" s="1">
        <v>19901</v>
      </c>
      <c r="F1922" s="1">
        <v>27365</v>
      </c>
      <c r="G1922" s="5">
        <f t="shared" si="141"/>
        <v>0.72724282843047694</v>
      </c>
      <c r="H1922" s="5">
        <f t="shared" si="142"/>
        <v>0.72196583980740892</v>
      </c>
      <c r="I1922" s="5">
        <f t="shared" si="143"/>
        <v>0.73251981705354496</v>
      </c>
      <c r="J1922" s="20" t="s">
        <v>339</v>
      </c>
    </row>
    <row r="1923" spans="1:10" ht="24" x14ac:dyDescent="0.25">
      <c r="A1923" s="18" t="s">
        <v>49</v>
      </c>
      <c r="B1923" s="8" t="s">
        <v>50</v>
      </c>
      <c r="C1923" s="6" t="s">
        <v>248</v>
      </c>
      <c r="D1923" s="1">
        <v>2020</v>
      </c>
      <c r="E1923" s="1">
        <v>3664</v>
      </c>
      <c r="F1923" s="1">
        <v>5317</v>
      </c>
      <c r="G1923" s="5">
        <f t="shared" si="141"/>
        <v>0.68911040060184314</v>
      </c>
      <c r="H1923" s="5">
        <f t="shared" si="142"/>
        <v>0.67666897232743817</v>
      </c>
      <c r="I1923" s="5">
        <f t="shared" si="143"/>
        <v>0.70155182887624812</v>
      </c>
      <c r="J1923" s="20" t="s">
        <v>339</v>
      </c>
    </row>
    <row r="1924" spans="1:10" ht="24" x14ac:dyDescent="0.25">
      <c r="A1924" s="18" t="s">
        <v>49</v>
      </c>
      <c r="B1924" s="8" t="s">
        <v>50</v>
      </c>
      <c r="C1924" s="6" t="s">
        <v>249</v>
      </c>
      <c r="D1924" s="1">
        <v>2020</v>
      </c>
      <c r="E1924" s="1">
        <v>6761</v>
      </c>
      <c r="F1924" s="1">
        <v>9612</v>
      </c>
      <c r="G1924" s="5">
        <f t="shared" si="141"/>
        <v>0.703391593841032</v>
      </c>
      <c r="H1924" s="5">
        <f t="shared" si="142"/>
        <v>0.69426014890114696</v>
      </c>
      <c r="I1924" s="5">
        <f t="shared" si="143"/>
        <v>0.71252303878091705</v>
      </c>
      <c r="J1924" s="20" t="s">
        <v>339</v>
      </c>
    </row>
    <row r="1925" spans="1:10" ht="24" x14ac:dyDescent="0.25">
      <c r="A1925" s="18" t="s">
        <v>49</v>
      </c>
      <c r="B1925" s="8" t="s">
        <v>50</v>
      </c>
      <c r="C1925" s="6" t="s">
        <v>250</v>
      </c>
      <c r="D1925" s="1">
        <v>2020</v>
      </c>
      <c r="E1925" s="1">
        <v>6134</v>
      </c>
      <c r="F1925" s="1">
        <v>8866</v>
      </c>
      <c r="G1925" s="5">
        <f t="shared" si="141"/>
        <v>0.69185653056620799</v>
      </c>
      <c r="H1925" s="5">
        <f t="shared" si="142"/>
        <v>0.68224535049178359</v>
      </c>
      <c r="I1925" s="5">
        <f t="shared" si="143"/>
        <v>0.7014677106406324</v>
      </c>
      <c r="J1925" s="20" t="s">
        <v>339</v>
      </c>
    </row>
    <row r="1926" spans="1:10" ht="24" x14ac:dyDescent="0.25">
      <c r="A1926" s="18" t="s">
        <v>49</v>
      </c>
      <c r="B1926" s="8" t="s">
        <v>50</v>
      </c>
      <c r="C1926" s="6" t="s">
        <v>251</v>
      </c>
      <c r="D1926" s="1">
        <v>2020</v>
      </c>
      <c r="E1926" s="1">
        <v>29</v>
      </c>
      <c r="F1926" s="1">
        <v>40</v>
      </c>
      <c r="G1926" s="5">
        <f t="shared" si="141"/>
        <v>0.72499999999999998</v>
      </c>
      <c r="H1926" s="5">
        <f t="shared" si="142"/>
        <v>0.58662379178485913</v>
      </c>
      <c r="I1926" s="5">
        <f t="shared" si="143"/>
        <v>0.86337620821514083</v>
      </c>
      <c r="J1926" s="20" t="s">
        <v>339</v>
      </c>
    </row>
    <row r="1927" spans="1:10" ht="24" x14ac:dyDescent="0.25">
      <c r="A1927" s="18" t="s">
        <v>49</v>
      </c>
      <c r="B1927" s="8" t="s">
        <v>50</v>
      </c>
      <c r="C1927" s="6" t="s">
        <v>252</v>
      </c>
      <c r="D1927" s="1">
        <v>2020</v>
      </c>
      <c r="E1927" s="1">
        <v>3</v>
      </c>
      <c r="F1927" s="1">
        <v>8</v>
      </c>
      <c r="G1927" s="5">
        <f t="shared" si="141"/>
        <v>0.375</v>
      </c>
      <c r="H1927" s="5">
        <f t="shared" si="142"/>
        <v>3.9519933528085749E-2</v>
      </c>
      <c r="I1927" s="5">
        <f t="shared" si="143"/>
        <v>0.7104800664719142</v>
      </c>
      <c r="J1927" s="20" t="s">
        <v>339</v>
      </c>
    </row>
    <row r="1928" spans="1:10" ht="24" x14ac:dyDescent="0.25">
      <c r="A1928" s="18" t="s">
        <v>49</v>
      </c>
      <c r="B1928" s="8" t="s">
        <v>50</v>
      </c>
      <c r="C1928" s="6" t="s">
        <v>253</v>
      </c>
      <c r="D1928" s="1">
        <v>2020</v>
      </c>
      <c r="E1928" s="1">
        <v>36492</v>
      </c>
      <c r="F1928" s="1">
        <v>51208</v>
      </c>
      <c r="G1928" s="5">
        <f t="shared" si="141"/>
        <v>0.71262302765192942</v>
      </c>
      <c r="H1928" s="5">
        <f t="shared" si="142"/>
        <v>0.70870341570474582</v>
      </c>
      <c r="I1928" s="5">
        <f t="shared" si="143"/>
        <v>0.71654263959911302</v>
      </c>
      <c r="J1928" s="20" t="s">
        <v>339</v>
      </c>
    </row>
    <row r="1929" spans="1:10" ht="24" x14ac:dyDescent="0.25">
      <c r="A1929" s="18" t="s">
        <v>53</v>
      </c>
      <c r="B1929" s="2" t="s">
        <v>254</v>
      </c>
      <c r="C1929" s="2" t="s">
        <v>254</v>
      </c>
      <c r="D1929" s="1">
        <v>2020</v>
      </c>
      <c r="E1929" s="1"/>
      <c r="F1929" s="1"/>
      <c r="G1929" s="5" t="str">
        <f t="shared" si="141"/>
        <v>-</v>
      </c>
      <c r="H1929" s="5" t="str">
        <f t="shared" si="142"/>
        <v>-</v>
      </c>
      <c r="I1929" s="5" t="str">
        <f t="shared" si="143"/>
        <v>-</v>
      </c>
      <c r="J1929" s="20" t="s">
        <v>339</v>
      </c>
    </row>
    <row r="1930" spans="1:10" ht="24" x14ac:dyDescent="0.25">
      <c r="A1930" s="18" t="s">
        <v>53</v>
      </c>
      <c r="B1930" s="2" t="s">
        <v>254</v>
      </c>
      <c r="C1930" s="6" t="s">
        <v>247</v>
      </c>
      <c r="D1930" s="1">
        <v>2020</v>
      </c>
      <c r="E1930" s="1">
        <v>176</v>
      </c>
      <c r="F1930" s="1">
        <v>231</v>
      </c>
      <c r="G1930" s="5">
        <f t="shared" si="141"/>
        <v>0.76190476190476186</v>
      </c>
      <c r="H1930" s="5">
        <f t="shared" si="142"/>
        <v>0.70697903918002192</v>
      </c>
      <c r="I1930" s="5">
        <f t="shared" si="143"/>
        <v>0.81683048462950181</v>
      </c>
      <c r="J1930" s="20" t="s">
        <v>339</v>
      </c>
    </row>
    <row r="1931" spans="1:10" ht="24" x14ac:dyDescent="0.25">
      <c r="A1931" s="18" t="s">
        <v>53</v>
      </c>
      <c r="B1931" s="2" t="s">
        <v>254</v>
      </c>
      <c r="C1931" s="6" t="s">
        <v>248</v>
      </c>
      <c r="D1931" s="1">
        <v>2020</v>
      </c>
      <c r="E1931" s="1">
        <v>33</v>
      </c>
      <c r="F1931" s="1">
        <v>38</v>
      </c>
      <c r="G1931" s="5">
        <f t="shared" si="141"/>
        <v>0.86842105263157898</v>
      </c>
      <c r="H1931" s="5">
        <f t="shared" si="142"/>
        <v>0.76094229231616306</v>
      </c>
      <c r="I1931" s="5">
        <f t="shared" si="143"/>
        <v>0.9758998129469949</v>
      </c>
      <c r="J1931" s="20" t="s">
        <v>339</v>
      </c>
    </row>
    <row r="1932" spans="1:10" ht="24" x14ac:dyDescent="0.25">
      <c r="A1932" s="18" t="s">
        <v>53</v>
      </c>
      <c r="B1932" s="2" t="s">
        <v>254</v>
      </c>
      <c r="C1932" s="6" t="s">
        <v>249</v>
      </c>
      <c r="D1932" s="1">
        <v>2020</v>
      </c>
      <c r="E1932" s="1">
        <v>62</v>
      </c>
      <c r="F1932" s="1">
        <v>77</v>
      </c>
      <c r="G1932" s="5">
        <f t="shared" si="141"/>
        <v>0.80519480519480524</v>
      </c>
      <c r="H1932" s="5">
        <f t="shared" si="142"/>
        <v>0.71673184703608872</v>
      </c>
      <c r="I1932" s="5">
        <f t="shared" si="143"/>
        <v>0.89365776335352176</v>
      </c>
      <c r="J1932" s="20" t="s">
        <v>339</v>
      </c>
    </row>
    <row r="1933" spans="1:10" ht="24" x14ac:dyDescent="0.25">
      <c r="A1933" s="18" t="s">
        <v>53</v>
      </c>
      <c r="B1933" s="2" t="s">
        <v>254</v>
      </c>
      <c r="C1933" s="6" t="s">
        <v>250</v>
      </c>
      <c r="D1933" s="1">
        <v>2020</v>
      </c>
      <c r="E1933" s="1">
        <v>54</v>
      </c>
      <c r="F1933" s="1">
        <v>65</v>
      </c>
      <c r="G1933" s="5">
        <f t="shared" si="141"/>
        <v>0.83076923076923082</v>
      </c>
      <c r="H1933" s="5">
        <f t="shared" si="142"/>
        <v>0.73961449030473914</v>
      </c>
      <c r="I1933" s="5">
        <f t="shared" si="143"/>
        <v>0.92192397123372249</v>
      </c>
      <c r="J1933" s="20" t="s">
        <v>339</v>
      </c>
    </row>
    <row r="1934" spans="1:10" ht="24" x14ac:dyDescent="0.25">
      <c r="A1934" s="18" t="s">
        <v>53</v>
      </c>
      <c r="B1934" s="2" t="s">
        <v>254</v>
      </c>
      <c r="C1934" s="6" t="s">
        <v>251</v>
      </c>
      <c r="D1934" s="1">
        <v>2020</v>
      </c>
      <c r="E1934" s="1">
        <v>0</v>
      </c>
      <c r="F1934" s="1">
        <v>0</v>
      </c>
      <c r="G1934" s="5">
        <v>0</v>
      </c>
      <c r="H1934" s="5">
        <v>0</v>
      </c>
      <c r="I1934" s="5">
        <v>0</v>
      </c>
      <c r="J1934" s="20" t="s">
        <v>339</v>
      </c>
    </row>
    <row r="1935" spans="1:10" ht="24" x14ac:dyDescent="0.25">
      <c r="A1935" s="18" t="s">
        <v>53</v>
      </c>
      <c r="B1935" s="2" t="s">
        <v>254</v>
      </c>
      <c r="C1935" s="6" t="s">
        <v>252</v>
      </c>
      <c r="D1935" s="1">
        <v>2020</v>
      </c>
      <c r="E1935" s="1">
        <v>0</v>
      </c>
      <c r="F1935" s="1">
        <v>0</v>
      </c>
      <c r="G1935" s="5">
        <v>0</v>
      </c>
      <c r="H1935" s="5">
        <v>0</v>
      </c>
      <c r="I1935" s="5">
        <v>0</v>
      </c>
      <c r="J1935" s="20" t="s">
        <v>339</v>
      </c>
    </row>
    <row r="1936" spans="1:10" ht="24" x14ac:dyDescent="0.25">
      <c r="A1936" s="18" t="s">
        <v>53</v>
      </c>
      <c r="B1936" s="2" t="s">
        <v>254</v>
      </c>
      <c r="C1936" s="6" t="s">
        <v>253</v>
      </c>
      <c r="D1936" s="1">
        <v>2020</v>
      </c>
      <c r="E1936" s="1">
        <v>325</v>
      </c>
      <c r="F1936" s="1">
        <v>411</v>
      </c>
      <c r="G1936" s="5">
        <f t="shared" ref="G1936:G1942" si="144">IF(F1936="","-",E1936/F1936)</f>
        <v>0.79075425790754261</v>
      </c>
      <c r="H1936" s="5">
        <f t="shared" si="142"/>
        <v>0.75142785316091232</v>
      </c>
      <c r="I1936" s="5">
        <f t="shared" si="143"/>
        <v>0.83008066265417291</v>
      </c>
      <c r="J1936" s="20" t="s">
        <v>339</v>
      </c>
    </row>
    <row r="1937" spans="1:10" ht="24" x14ac:dyDescent="0.25">
      <c r="A1937" s="18" t="s">
        <v>340</v>
      </c>
      <c r="B1937" s="2" t="s">
        <v>341</v>
      </c>
      <c r="C1937" s="2" t="s">
        <v>341</v>
      </c>
      <c r="D1937" s="1">
        <v>2020</v>
      </c>
      <c r="E1937" s="1"/>
      <c r="F1937" s="1"/>
      <c r="G1937" s="5" t="str">
        <f t="shared" si="144"/>
        <v>-</v>
      </c>
      <c r="H1937" s="5" t="str">
        <f t="shared" si="142"/>
        <v>-</v>
      </c>
      <c r="I1937" s="5" t="str">
        <f t="shared" si="143"/>
        <v>-</v>
      </c>
      <c r="J1937" s="20" t="s">
        <v>339</v>
      </c>
    </row>
    <row r="1938" spans="1:10" ht="24" x14ac:dyDescent="0.25">
      <c r="A1938" s="18" t="s">
        <v>340</v>
      </c>
      <c r="B1938" s="2" t="s">
        <v>341</v>
      </c>
      <c r="C1938" s="6" t="s">
        <v>342</v>
      </c>
      <c r="D1938" s="1">
        <v>2020</v>
      </c>
      <c r="E1938" s="1">
        <v>76424</v>
      </c>
      <c r="F1938" s="1">
        <v>248132</v>
      </c>
      <c r="G1938" s="5">
        <f t="shared" si="144"/>
        <v>0.30799735624586916</v>
      </c>
      <c r="H1938" s="5">
        <f t="shared" si="142"/>
        <v>0.30618082842151012</v>
      </c>
      <c r="I1938" s="5">
        <f t="shared" si="143"/>
        <v>0.3098138840702282</v>
      </c>
      <c r="J1938" s="20" t="s">
        <v>339</v>
      </c>
    </row>
    <row r="1939" spans="1:10" ht="24" x14ac:dyDescent="0.25">
      <c r="A1939" s="18" t="s">
        <v>340</v>
      </c>
      <c r="B1939" s="2" t="s">
        <v>341</v>
      </c>
      <c r="C1939" s="6" t="s">
        <v>343</v>
      </c>
      <c r="D1939" s="1">
        <v>2020</v>
      </c>
      <c r="E1939" s="1">
        <v>101589</v>
      </c>
      <c r="F1939" s="1">
        <v>248132</v>
      </c>
      <c r="G1939" s="5">
        <f t="shared" si="144"/>
        <v>0.40941515000080603</v>
      </c>
      <c r="H1939" s="5">
        <f t="shared" si="142"/>
        <v>0.40748034238159014</v>
      </c>
      <c r="I1939" s="5">
        <f t="shared" si="143"/>
        <v>0.41134995762002191</v>
      </c>
      <c r="J1939" s="20" t="s">
        <v>339</v>
      </c>
    </row>
    <row r="1940" spans="1:10" ht="24" x14ac:dyDescent="0.25">
      <c r="A1940" s="18" t="s">
        <v>340</v>
      </c>
      <c r="B1940" s="2" t="s">
        <v>341</v>
      </c>
      <c r="C1940" s="6" t="s">
        <v>344</v>
      </c>
      <c r="D1940" s="1">
        <v>2020</v>
      </c>
      <c r="E1940" s="1">
        <v>140093</v>
      </c>
      <c r="F1940" s="1">
        <v>248132</v>
      </c>
      <c r="G1940" s="5">
        <f t="shared" si="144"/>
        <v>0.56459062112101621</v>
      </c>
      <c r="H1940" s="5">
        <f t="shared" si="142"/>
        <v>0.56263974181089604</v>
      </c>
      <c r="I1940" s="5">
        <f t="shared" si="143"/>
        <v>0.56654150043113638</v>
      </c>
      <c r="J1940" s="20" t="s">
        <v>339</v>
      </c>
    </row>
    <row r="1941" spans="1:10" ht="24" x14ac:dyDescent="0.25">
      <c r="A1941" s="18" t="s">
        <v>340</v>
      </c>
      <c r="B1941" s="2" t="s">
        <v>341</v>
      </c>
      <c r="C1941" s="6" t="s">
        <v>345</v>
      </c>
      <c r="D1941" s="1">
        <v>2020</v>
      </c>
      <c r="E1941" s="1">
        <v>86788</v>
      </c>
      <c r="F1941" s="1">
        <v>248132</v>
      </c>
      <c r="G1941" s="5">
        <f t="shared" si="144"/>
        <v>0.34976544742314575</v>
      </c>
      <c r="H1941" s="5">
        <f t="shared" si="142"/>
        <v>0.34788899240867621</v>
      </c>
      <c r="I1941" s="5">
        <f t="shared" si="143"/>
        <v>0.35164190243761528</v>
      </c>
      <c r="J1941" s="20" t="s">
        <v>339</v>
      </c>
    </row>
    <row r="1942" spans="1:10" ht="24" x14ac:dyDescent="0.25">
      <c r="A1942" s="18" t="s">
        <v>60</v>
      </c>
      <c r="B1942" s="2" t="s">
        <v>61</v>
      </c>
      <c r="C1942" s="2" t="s">
        <v>61</v>
      </c>
      <c r="D1942" s="1">
        <v>2020</v>
      </c>
      <c r="E1942" s="1"/>
      <c r="F1942" s="1"/>
      <c r="G1942" s="5" t="str">
        <f t="shared" si="144"/>
        <v>-</v>
      </c>
      <c r="H1942" s="5" t="str">
        <f t="shared" si="142"/>
        <v>-</v>
      </c>
      <c r="I1942" s="5" t="str">
        <f t="shared" si="143"/>
        <v>-</v>
      </c>
      <c r="J1942" s="20" t="s">
        <v>339</v>
      </c>
    </row>
    <row r="1943" spans="1:10" ht="24" x14ac:dyDescent="0.25">
      <c r="A1943" s="18" t="s">
        <v>60</v>
      </c>
      <c r="B1943" s="2" t="s">
        <v>61</v>
      </c>
      <c r="C1943" s="6" t="s">
        <v>62</v>
      </c>
      <c r="D1943" s="1">
        <v>2020</v>
      </c>
      <c r="E1943" s="1">
        <v>0</v>
      </c>
      <c r="F1943" s="1">
        <v>0</v>
      </c>
      <c r="G1943" s="5">
        <v>0</v>
      </c>
      <c r="H1943" s="5">
        <v>0</v>
      </c>
      <c r="I1943" s="5">
        <v>0</v>
      </c>
      <c r="J1943" s="20" t="s">
        <v>339</v>
      </c>
    </row>
    <row r="1944" spans="1:10" ht="24" x14ac:dyDescent="0.25">
      <c r="A1944" s="18" t="s">
        <v>60</v>
      </c>
      <c r="B1944" s="2" t="s">
        <v>61</v>
      </c>
      <c r="C1944" s="6" t="s">
        <v>63</v>
      </c>
      <c r="D1944" s="1">
        <v>2020</v>
      </c>
      <c r="E1944" s="1">
        <v>423</v>
      </c>
      <c r="F1944" s="1">
        <v>848</v>
      </c>
      <c r="G1944" s="5">
        <f t="shared" si="141"/>
        <v>0.49882075471698112</v>
      </c>
      <c r="H1944" s="5">
        <f t="shared" si="142"/>
        <v>0.46516751014765484</v>
      </c>
      <c r="I1944" s="5">
        <f t="shared" si="143"/>
        <v>0.53247399928630734</v>
      </c>
      <c r="J1944" s="20" t="s">
        <v>339</v>
      </c>
    </row>
    <row r="1945" spans="1:10" ht="24" x14ac:dyDescent="0.25">
      <c r="A1945" s="18" t="s">
        <v>60</v>
      </c>
      <c r="B1945" s="2" t="s">
        <v>61</v>
      </c>
      <c r="C1945" s="6" t="s">
        <v>64</v>
      </c>
      <c r="D1945" s="1">
        <v>2020</v>
      </c>
      <c r="E1945" s="1">
        <v>915</v>
      </c>
      <c r="F1945" s="1">
        <v>2154</v>
      </c>
      <c r="G1945" s="5">
        <f t="shared" si="141"/>
        <v>0.42479108635097496</v>
      </c>
      <c r="H1945" s="5">
        <f t="shared" si="142"/>
        <v>0.40391573839594574</v>
      </c>
      <c r="I1945" s="5">
        <f t="shared" si="143"/>
        <v>0.44566643430600417</v>
      </c>
      <c r="J1945" s="20" t="s">
        <v>339</v>
      </c>
    </row>
    <row r="1946" spans="1:10" ht="24" x14ac:dyDescent="0.25">
      <c r="A1946" s="18" t="s">
        <v>60</v>
      </c>
      <c r="B1946" s="2" t="s">
        <v>61</v>
      </c>
      <c r="C1946" s="6" t="s">
        <v>59</v>
      </c>
      <c r="D1946" s="1">
        <v>2020</v>
      </c>
      <c r="E1946" s="1">
        <v>1338</v>
      </c>
      <c r="F1946" s="1">
        <v>3002</v>
      </c>
      <c r="G1946" s="5">
        <f t="shared" si="141"/>
        <v>0.4457028647568288</v>
      </c>
      <c r="H1946" s="5">
        <f t="shared" si="142"/>
        <v>0.4279223325066363</v>
      </c>
      <c r="I1946" s="5">
        <f t="shared" si="143"/>
        <v>0.46348339700702129</v>
      </c>
      <c r="J1946" s="20" t="s">
        <v>339</v>
      </c>
    </row>
    <row r="1947" spans="1:10" ht="48" x14ac:dyDescent="0.25">
      <c r="A1947" s="18" t="s">
        <v>65</v>
      </c>
      <c r="B1947" s="2" t="s">
        <v>66</v>
      </c>
      <c r="C1947" s="2" t="s">
        <v>66</v>
      </c>
      <c r="D1947" s="1">
        <v>2020</v>
      </c>
      <c r="E1947" s="1">
        <v>1781</v>
      </c>
      <c r="F1947" s="1">
        <v>5473</v>
      </c>
      <c r="G1947" s="5">
        <f t="shared" si="141"/>
        <v>0.32541567695961993</v>
      </c>
      <c r="H1947" s="5">
        <f t="shared" si="142"/>
        <v>0.31300256406993365</v>
      </c>
      <c r="I1947" s="5">
        <f t="shared" si="143"/>
        <v>0.3378287898493062</v>
      </c>
      <c r="J1947" s="20" t="s">
        <v>339</v>
      </c>
    </row>
    <row r="1948" spans="1:10" ht="36" x14ac:dyDescent="0.25">
      <c r="A1948" s="18" t="s">
        <v>67</v>
      </c>
      <c r="B1948" s="2" t="s">
        <v>68</v>
      </c>
      <c r="C1948" s="2" t="s">
        <v>68</v>
      </c>
      <c r="D1948" s="1">
        <v>2020</v>
      </c>
      <c r="E1948" s="1"/>
      <c r="F1948" s="1"/>
      <c r="G1948" s="5" t="str">
        <f t="shared" si="141"/>
        <v>-</v>
      </c>
      <c r="H1948" s="5" t="str">
        <f t="shared" si="142"/>
        <v>-</v>
      </c>
      <c r="I1948" s="5" t="str">
        <f t="shared" si="143"/>
        <v>-</v>
      </c>
      <c r="J1948" s="20" t="s">
        <v>339</v>
      </c>
    </row>
    <row r="1949" spans="1:10" ht="36" x14ac:dyDescent="0.25">
      <c r="A1949" s="18" t="s">
        <v>67</v>
      </c>
      <c r="B1949" s="2" t="s">
        <v>68</v>
      </c>
      <c r="C1949" s="6" t="s">
        <v>69</v>
      </c>
      <c r="D1949" s="1">
        <v>2020</v>
      </c>
      <c r="E1949" s="1">
        <v>2745</v>
      </c>
      <c r="F1949" s="1">
        <v>3743</v>
      </c>
      <c r="G1949" s="5">
        <f t="shared" si="141"/>
        <v>0.73336895538338231</v>
      </c>
      <c r="H1949" s="5">
        <f t="shared" si="142"/>
        <v>0.7192024485408437</v>
      </c>
      <c r="I1949" s="5">
        <f t="shared" si="143"/>
        <v>0.74753546222592093</v>
      </c>
      <c r="J1949" s="20" t="s">
        <v>339</v>
      </c>
    </row>
    <row r="1950" spans="1:10" ht="36" x14ac:dyDescent="0.25">
      <c r="A1950" s="18" t="s">
        <v>67</v>
      </c>
      <c r="B1950" s="2" t="s">
        <v>68</v>
      </c>
      <c r="C1950" s="6" t="s">
        <v>70</v>
      </c>
      <c r="D1950" s="1">
        <v>2020</v>
      </c>
      <c r="E1950" s="1">
        <v>3027</v>
      </c>
      <c r="F1950" s="1">
        <v>3743</v>
      </c>
      <c r="G1950" s="5">
        <f t="shared" si="141"/>
        <v>0.80870959123697572</v>
      </c>
      <c r="H1950" s="5">
        <f t="shared" si="142"/>
        <v>0.79610905428407386</v>
      </c>
      <c r="I1950" s="5">
        <f t="shared" si="143"/>
        <v>0.82131012818987759</v>
      </c>
      <c r="J1950" s="20" t="s">
        <v>339</v>
      </c>
    </row>
    <row r="1951" spans="1:10" ht="24" x14ac:dyDescent="0.25">
      <c r="A1951" s="18" t="s">
        <v>77</v>
      </c>
      <c r="B1951" s="2" t="s">
        <v>78</v>
      </c>
      <c r="C1951" s="2" t="s">
        <v>78</v>
      </c>
      <c r="D1951" s="1">
        <v>2020</v>
      </c>
      <c r="E1951" s="1">
        <v>297</v>
      </c>
      <c r="F1951" s="1">
        <v>411</v>
      </c>
      <c r="G1951" s="5">
        <f t="shared" si="141"/>
        <v>0.72262773722627738</v>
      </c>
      <c r="H1951" s="5">
        <f t="shared" si="142"/>
        <v>0.67934407603611391</v>
      </c>
      <c r="I1951" s="5">
        <f t="shared" si="143"/>
        <v>0.76591139841644085</v>
      </c>
      <c r="J1951" s="20" t="s">
        <v>339</v>
      </c>
    </row>
    <row r="1952" spans="1:10" ht="36" x14ac:dyDescent="0.25">
      <c r="A1952" s="18" t="s">
        <v>79</v>
      </c>
      <c r="B1952" s="2" t="s">
        <v>80</v>
      </c>
      <c r="C1952" s="2" t="s">
        <v>80</v>
      </c>
      <c r="D1952" s="1">
        <v>2020</v>
      </c>
      <c r="E1952" s="1">
        <v>510</v>
      </c>
      <c r="F1952" s="1">
        <v>587</v>
      </c>
      <c r="G1952" s="5">
        <f t="shared" si="141"/>
        <v>0.868824531516184</v>
      </c>
      <c r="H1952" s="5">
        <f t="shared" si="142"/>
        <v>0.84151404919594575</v>
      </c>
      <c r="I1952" s="5">
        <f t="shared" si="143"/>
        <v>0.89613501383642225</v>
      </c>
      <c r="J1952" s="20" t="s">
        <v>339</v>
      </c>
    </row>
    <row r="1953" spans="1:10" ht="48" x14ac:dyDescent="0.25">
      <c r="A1953" s="18" t="s">
        <v>81</v>
      </c>
      <c r="B1953" s="2" t="s">
        <v>82</v>
      </c>
      <c r="C1953" s="2" t="s">
        <v>82</v>
      </c>
      <c r="D1953" s="1">
        <v>2020</v>
      </c>
      <c r="E1953" s="1"/>
      <c r="F1953" s="1"/>
      <c r="G1953" s="5" t="str">
        <f t="shared" si="141"/>
        <v>-</v>
      </c>
      <c r="H1953" s="5" t="str">
        <f t="shared" si="142"/>
        <v>-</v>
      </c>
      <c r="I1953" s="5" t="str">
        <f t="shared" si="143"/>
        <v>-</v>
      </c>
      <c r="J1953" s="20" t="s">
        <v>339</v>
      </c>
    </row>
    <row r="1954" spans="1:10" ht="48" x14ac:dyDescent="0.25">
      <c r="A1954" s="18" t="s">
        <v>81</v>
      </c>
      <c r="B1954" s="2" t="s">
        <v>82</v>
      </c>
      <c r="C1954" s="6" t="s">
        <v>83</v>
      </c>
      <c r="D1954" s="1">
        <v>2020</v>
      </c>
      <c r="E1954" s="1">
        <v>7995</v>
      </c>
      <c r="F1954" s="1">
        <v>9461</v>
      </c>
      <c r="G1954" s="5">
        <f t="shared" si="141"/>
        <v>0.84504809216784693</v>
      </c>
      <c r="H1954" s="5">
        <f t="shared" si="142"/>
        <v>0.8377564268468598</v>
      </c>
      <c r="I1954" s="5">
        <f t="shared" si="143"/>
        <v>0.85233975748883406</v>
      </c>
      <c r="J1954" s="20" t="s">
        <v>339</v>
      </c>
    </row>
    <row r="1955" spans="1:10" ht="48" x14ac:dyDescent="0.25">
      <c r="A1955" s="18" t="s">
        <v>81</v>
      </c>
      <c r="B1955" s="2" t="s">
        <v>82</v>
      </c>
      <c r="C1955" s="6" t="s">
        <v>84</v>
      </c>
      <c r="D1955" s="1">
        <v>2020</v>
      </c>
      <c r="E1955" s="1">
        <v>6807</v>
      </c>
      <c r="F1955" s="1">
        <v>7995</v>
      </c>
      <c r="G1955" s="5">
        <f t="shared" si="141"/>
        <v>0.85140712945590991</v>
      </c>
      <c r="H1955" s="5">
        <f t="shared" si="142"/>
        <v>0.84361036408999324</v>
      </c>
      <c r="I1955" s="5">
        <f t="shared" si="143"/>
        <v>0.85920389482182657</v>
      </c>
      <c r="J1955" s="20" t="s">
        <v>339</v>
      </c>
    </row>
    <row r="1956" spans="1:10" ht="48" x14ac:dyDescent="0.25">
      <c r="A1956" s="18" t="s">
        <v>81</v>
      </c>
      <c r="B1956" s="2" t="s">
        <v>82</v>
      </c>
      <c r="C1956" s="6" t="s">
        <v>85</v>
      </c>
      <c r="D1956" s="1">
        <v>2020</v>
      </c>
      <c r="E1956" s="1">
        <v>4860</v>
      </c>
      <c r="F1956" s="1">
        <v>5968</v>
      </c>
      <c r="G1956" s="5">
        <f t="shared" si="141"/>
        <v>0.81434316353887404</v>
      </c>
      <c r="H1956" s="5">
        <f t="shared" si="142"/>
        <v>0.80447807779167013</v>
      </c>
      <c r="I1956" s="5">
        <f t="shared" si="143"/>
        <v>0.82420824928607794</v>
      </c>
      <c r="J1956" s="20" t="s">
        <v>339</v>
      </c>
    </row>
    <row r="1957" spans="1:10" ht="48" x14ac:dyDescent="0.25">
      <c r="A1957" s="18" t="s">
        <v>81</v>
      </c>
      <c r="B1957" s="2" t="s">
        <v>82</v>
      </c>
      <c r="C1957" s="6" t="s">
        <v>86</v>
      </c>
      <c r="D1957" s="1">
        <v>2020</v>
      </c>
      <c r="E1957" s="1">
        <v>4087</v>
      </c>
      <c r="F1957" s="1">
        <v>4860</v>
      </c>
      <c r="G1957" s="5">
        <f t="shared" si="141"/>
        <v>0.84094650205761312</v>
      </c>
      <c r="H1957" s="5">
        <f t="shared" si="142"/>
        <v>0.83066412008115542</v>
      </c>
      <c r="I1957" s="5">
        <f t="shared" si="143"/>
        <v>0.85122888403407082</v>
      </c>
      <c r="J1957" s="20" t="s">
        <v>339</v>
      </c>
    </row>
    <row r="1958" spans="1:10" ht="48" x14ac:dyDescent="0.25">
      <c r="A1958" s="18" t="s">
        <v>81</v>
      </c>
      <c r="B1958" s="2" t="s">
        <v>82</v>
      </c>
      <c r="C1958" s="6" t="s">
        <v>87</v>
      </c>
      <c r="D1958" s="1">
        <v>2020</v>
      </c>
      <c r="E1958" s="1">
        <v>12855</v>
      </c>
      <c r="F1958" s="1">
        <v>15429</v>
      </c>
      <c r="G1958" s="5">
        <f t="shared" si="141"/>
        <v>0.83317130079720003</v>
      </c>
      <c r="H1958" s="5">
        <f t="shared" si="142"/>
        <v>0.82728842452359141</v>
      </c>
      <c r="I1958" s="5">
        <f t="shared" si="143"/>
        <v>0.83905417707080865</v>
      </c>
      <c r="J1958" s="20" t="s">
        <v>339</v>
      </c>
    </row>
    <row r="1959" spans="1:10" ht="48" x14ac:dyDescent="0.25">
      <c r="A1959" s="18" t="s">
        <v>81</v>
      </c>
      <c r="B1959" s="2" t="s">
        <v>82</v>
      </c>
      <c r="C1959" s="6" t="s">
        <v>88</v>
      </c>
      <c r="D1959" s="1">
        <v>2020</v>
      </c>
      <c r="E1959" s="1">
        <v>10894</v>
      </c>
      <c r="F1959" s="1">
        <v>12855</v>
      </c>
      <c r="G1959" s="5">
        <f t="shared" si="141"/>
        <v>0.84745235316997281</v>
      </c>
      <c r="H1959" s="5">
        <f t="shared" si="142"/>
        <v>0.84123679075053215</v>
      </c>
      <c r="I1959" s="5">
        <f t="shared" si="143"/>
        <v>0.85366791558941346</v>
      </c>
      <c r="J1959" s="20" t="s">
        <v>339</v>
      </c>
    </row>
    <row r="1960" spans="1:10" ht="24" x14ac:dyDescent="0.25">
      <c r="A1960" s="18" t="s">
        <v>89</v>
      </c>
      <c r="B1960" s="2" t="s">
        <v>255</v>
      </c>
      <c r="C1960" s="2" t="s">
        <v>255</v>
      </c>
      <c r="D1960" s="1">
        <v>2020</v>
      </c>
      <c r="E1960" s="1"/>
      <c r="F1960" s="1"/>
      <c r="G1960" s="5" t="str">
        <f t="shared" si="141"/>
        <v>-</v>
      </c>
      <c r="H1960" s="5" t="str">
        <f t="shared" si="142"/>
        <v>-</v>
      </c>
      <c r="I1960" s="5" t="str">
        <f t="shared" si="143"/>
        <v>-</v>
      </c>
      <c r="J1960" s="20" t="s">
        <v>339</v>
      </c>
    </row>
    <row r="1961" spans="1:10" ht="24" x14ac:dyDescent="0.25">
      <c r="A1961" s="18" t="s">
        <v>89</v>
      </c>
      <c r="B1961" s="2" t="s">
        <v>255</v>
      </c>
      <c r="C1961" s="6" t="s">
        <v>91</v>
      </c>
      <c r="D1961" s="1">
        <v>2020</v>
      </c>
      <c r="E1961" s="1">
        <v>39</v>
      </c>
      <c r="F1961" s="1">
        <v>1080</v>
      </c>
      <c r="G1961" s="5">
        <f t="shared" si="141"/>
        <v>3.6111111111111108E-2</v>
      </c>
      <c r="H1961" s="5">
        <f t="shared" si="142"/>
        <v>2.4984110641063123E-2</v>
      </c>
      <c r="I1961" s="5">
        <f t="shared" si="143"/>
        <v>4.7238111581159092E-2</v>
      </c>
      <c r="J1961" s="20" t="s">
        <v>339</v>
      </c>
    </row>
    <row r="1962" spans="1:10" ht="24" x14ac:dyDescent="0.25">
      <c r="A1962" s="18" t="s">
        <v>89</v>
      </c>
      <c r="B1962" s="2" t="s">
        <v>255</v>
      </c>
      <c r="C1962" s="6" t="s">
        <v>256</v>
      </c>
      <c r="D1962" s="1">
        <v>2020</v>
      </c>
      <c r="E1962" s="1">
        <v>44</v>
      </c>
      <c r="F1962" s="1">
        <v>1080</v>
      </c>
      <c r="G1962" s="5">
        <f t="shared" si="141"/>
        <v>4.0740740740740744E-2</v>
      </c>
      <c r="H1962" s="5">
        <f t="shared" si="142"/>
        <v>2.8950391918211915E-2</v>
      </c>
      <c r="I1962" s="5">
        <f t="shared" si="143"/>
        <v>5.2531089563269573E-2</v>
      </c>
      <c r="J1962" s="20" t="s">
        <v>339</v>
      </c>
    </row>
    <row r="1963" spans="1:10" ht="24" x14ac:dyDescent="0.25">
      <c r="A1963" s="18" t="s">
        <v>89</v>
      </c>
      <c r="B1963" s="2" t="s">
        <v>255</v>
      </c>
      <c r="C1963" s="6" t="s">
        <v>257</v>
      </c>
      <c r="D1963" s="1">
        <v>2020</v>
      </c>
      <c r="E1963" s="1">
        <v>26</v>
      </c>
      <c r="F1963" s="1">
        <v>1080</v>
      </c>
      <c r="G1963" s="5">
        <f t="shared" si="141"/>
        <v>2.4074074074074074E-2</v>
      </c>
      <c r="H1963" s="5">
        <f t="shared" si="142"/>
        <v>1.493236455011889E-2</v>
      </c>
      <c r="I1963" s="5">
        <f t="shared" si="143"/>
        <v>3.3215783598029257E-2</v>
      </c>
      <c r="J1963" s="20" t="s">
        <v>339</v>
      </c>
    </row>
    <row r="1964" spans="1:10" ht="24" x14ac:dyDescent="0.25">
      <c r="A1964" s="18" t="s">
        <v>89</v>
      </c>
      <c r="B1964" s="2" t="s">
        <v>255</v>
      </c>
      <c r="C1964" s="6" t="s">
        <v>94</v>
      </c>
      <c r="D1964" s="1">
        <v>2020</v>
      </c>
      <c r="E1964" s="1">
        <v>8</v>
      </c>
      <c r="F1964" s="1">
        <v>1080</v>
      </c>
      <c r="G1964" s="5">
        <f t="shared" si="141"/>
        <v>7.4074074074074077E-3</v>
      </c>
      <c r="H1964" s="5">
        <f t="shared" si="142"/>
        <v>2.2933826717812644E-3</v>
      </c>
      <c r="I1964" s="5">
        <f t="shared" si="143"/>
        <v>1.2521432143033551E-2</v>
      </c>
      <c r="J1964" s="20" t="s">
        <v>339</v>
      </c>
    </row>
    <row r="1965" spans="1:10" ht="24" x14ac:dyDescent="0.25">
      <c r="A1965" s="18" t="s">
        <v>89</v>
      </c>
      <c r="B1965" s="2" t="s">
        <v>255</v>
      </c>
      <c r="C1965" s="6" t="s">
        <v>95</v>
      </c>
      <c r="D1965" s="1">
        <v>2020</v>
      </c>
      <c r="E1965" s="1">
        <v>146</v>
      </c>
      <c r="F1965" s="1">
        <v>1918</v>
      </c>
      <c r="G1965" s="5">
        <f t="shared" si="141"/>
        <v>7.6120959332638169E-2</v>
      </c>
      <c r="H1965" s="5">
        <f t="shared" si="142"/>
        <v>6.4252579039419125E-2</v>
      </c>
      <c r="I1965" s="5">
        <f t="shared" si="143"/>
        <v>8.7989339625857213E-2</v>
      </c>
      <c r="J1965" s="20" t="s">
        <v>339</v>
      </c>
    </row>
    <row r="1966" spans="1:10" ht="24" x14ac:dyDescent="0.25">
      <c r="A1966" s="18" t="s">
        <v>89</v>
      </c>
      <c r="B1966" s="2" t="s">
        <v>255</v>
      </c>
      <c r="C1966" s="6" t="s">
        <v>258</v>
      </c>
      <c r="D1966" s="1">
        <v>2020</v>
      </c>
      <c r="E1966" s="1">
        <v>133</v>
      </c>
      <c r="F1966" s="1">
        <v>1918</v>
      </c>
      <c r="G1966" s="5">
        <f t="shared" si="141"/>
        <v>6.9343065693430656E-2</v>
      </c>
      <c r="H1966" s="5">
        <f t="shared" si="142"/>
        <v>5.7973913039361821E-2</v>
      </c>
      <c r="I1966" s="5">
        <f t="shared" si="143"/>
        <v>8.071221834749949E-2</v>
      </c>
      <c r="J1966" s="20" t="s">
        <v>339</v>
      </c>
    </row>
    <row r="1967" spans="1:10" ht="24" x14ac:dyDescent="0.25">
      <c r="A1967" s="18" t="s">
        <v>89</v>
      </c>
      <c r="B1967" s="2" t="s">
        <v>255</v>
      </c>
      <c r="C1967" s="6" t="s">
        <v>259</v>
      </c>
      <c r="D1967" s="1">
        <v>2020</v>
      </c>
      <c r="E1967" s="1">
        <v>98</v>
      </c>
      <c r="F1967" s="1">
        <v>1918</v>
      </c>
      <c r="G1967" s="5">
        <f t="shared" si="141"/>
        <v>5.1094890510948905E-2</v>
      </c>
      <c r="H1967" s="5">
        <f t="shared" si="142"/>
        <v>4.1240451660101818E-2</v>
      </c>
      <c r="I1967" s="5">
        <f t="shared" si="143"/>
        <v>6.0949329361795992E-2</v>
      </c>
      <c r="J1967" s="20" t="s">
        <v>339</v>
      </c>
    </row>
    <row r="1968" spans="1:10" ht="24" x14ac:dyDescent="0.25">
      <c r="A1968" s="18" t="s">
        <v>89</v>
      </c>
      <c r="B1968" s="2" t="s">
        <v>255</v>
      </c>
      <c r="C1968" s="6" t="s">
        <v>98</v>
      </c>
      <c r="D1968" s="1">
        <v>2020</v>
      </c>
      <c r="E1968" s="1">
        <v>46</v>
      </c>
      <c r="F1968" s="1">
        <v>1918</v>
      </c>
      <c r="G1968" s="5">
        <f t="shared" si="141"/>
        <v>2.3983315954118872E-2</v>
      </c>
      <c r="H1968" s="5">
        <f t="shared" si="142"/>
        <v>1.7136084551161172E-2</v>
      </c>
      <c r="I1968" s="5">
        <f t="shared" si="143"/>
        <v>3.0830547357076573E-2</v>
      </c>
      <c r="J1968" s="20" t="s">
        <v>339</v>
      </c>
    </row>
    <row r="1969" spans="1:10" ht="24" x14ac:dyDescent="0.25">
      <c r="A1969" s="18" t="s">
        <v>89</v>
      </c>
      <c r="B1969" s="2" t="s">
        <v>255</v>
      </c>
      <c r="C1969" s="6" t="s">
        <v>99</v>
      </c>
      <c r="D1969" s="1">
        <v>2020</v>
      </c>
      <c r="E1969" s="1">
        <v>185</v>
      </c>
      <c r="F1969" s="1">
        <v>2998</v>
      </c>
      <c r="G1969" s="5">
        <f t="shared" si="141"/>
        <v>6.1707805203468982E-2</v>
      </c>
      <c r="H1969" s="5">
        <f t="shared" si="142"/>
        <v>5.3094311137216195E-2</v>
      </c>
      <c r="I1969" s="5">
        <f t="shared" si="143"/>
        <v>7.0321299269721776E-2</v>
      </c>
      <c r="J1969" s="20" t="s">
        <v>339</v>
      </c>
    </row>
    <row r="1970" spans="1:10" ht="24" x14ac:dyDescent="0.25">
      <c r="A1970" s="18" t="s">
        <v>89</v>
      </c>
      <c r="B1970" s="2" t="s">
        <v>255</v>
      </c>
      <c r="C1970" s="6" t="s">
        <v>260</v>
      </c>
      <c r="D1970" s="1">
        <v>2020</v>
      </c>
      <c r="E1970" s="1">
        <v>177</v>
      </c>
      <c r="F1970" s="1">
        <v>2998</v>
      </c>
      <c r="G1970" s="5">
        <f t="shared" si="141"/>
        <v>5.9039359573048698E-2</v>
      </c>
      <c r="H1970" s="5">
        <f t="shared" si="142"/>
        <v>5.0602189474367697E-2</v>
      </c>
      <c r="I1970" s="5">
        <f t="shared" si="143"/>
        <v>6.7476529671729693E-2</v>
      </c>
      <c r="J1970" s="20" t="s">
        <v>339</v>
      </c>
    </row>
    <row r="1971" spans="1:10" ht="24" x14ac:dyDescent="0.25">
      <c r="A1971" s="18" t="s">
        <v>89</v>
      </c>
      <c r="B1971" s="2" t="s">
        <v>255</v>
      </c>
      <c r="C1971" s="6" t="s">
        <v>261</v>
      </c>
      <c r="D1971" s="1">
        <v>2020</v>
      </c>
      <c r="E1971" s="1">
        <v>124</v>
      </c>
      <c r="F1971" s="1">
        <v>2998</v>
      </c>
      <c r="G1971" s="5">
        <f t="shared" si="141"/>
        <v>4.1360907271514341E-2</v>
      </c>
      <c r="H1971" s="5">
        <f t="shared" si="142"/>
        <v>3.4232986675678777E-2</v>
      </c>
      <c r="I1971" s="5">
        <f t="shared" si="143"/>
        <v>4.8488827867349905E-2</v>
      </c>
      <c r="J1971" s="20" t="s">
        <v>339</v>
      </c>
    </row>
    <row r="1972" spans="1:10" ht="24" x14ac:dyDescent="0.25">
      <c r="A1972" s="18" t="s">
        <v>89</v>
      </c>
      <c r="B1972" s="2" t="s">
        <v>255</v>
      </c>
      <c r="C1972" s="6" t="s">
        <v>102</v>
      </c>
      <c r="D1972" s="1">
        <v>2020</v>
      </c>
      <c r="E1972" s="1">
        <v>54</v>
      </c>
      <c r="F1972" s="1">
        <v>2998</v>
      </c>
      <c r="G1972" s="5">
        <f t="shared" si="141"/>
        <v>1.801200800533689E-2</v>
      </c>
      <c r="H1972" s="5">
        <f t="shared" si="142"/>
        <v>1.3251268580948123E-2</v>
      </c>
      <c r="I1972" s="5">
        <f t="shared" si="143"/>
        <v>2.2772747429725657E-2</v>
      </c>
      <c r="J1972" s="20" t="s">
        <v>339</v>
      </c>
    </row>
    <row r="1973" spans="1:10" ht="24" x14ac:dyDescent="0.25">
      <c r="A1973" s="18" t="s">
        <v>103</v>
      </c>
      <c r="B1973" s="2" t="s">
        <v>104</v>
      </c>
      <c r="C1973" s="2" t="s">
        <v>104</v>
      </c>
      <c r="D1973" s="1">
        <v>2020</v>
      </c>
      <c r="E1973" s="1"/>
      <c r="F1973" s="1"/>
      <c r="G1973" s="5" t="str">
        <f t="shared" si="141"/>
        <v>-</v>
      </c>
      <c r="H1973" s="5" t="str">
        <f t="shared" si="142"/>
        <v>-</v>
      </c>
      <c r="I1973" s="5" t="str">
        <f t="shared" si="143"/>
        <v>-</v>
      </c>
      <c r="J1973" s="20" t="s">
        <v>339</v>
      </c>
    </row>
    <row r="1974" spans="1:10" ht="24" x14ac:dyDescent="0.25">
      <c r="A1974" s="18" t="s">
        <v>103</v>
      </c>
      <c r="B1974" s="2" t="s">
        <v>104</v>
      </c>
      <c r="C1974" s="6" t="s">
        <v>105</v>
      </c>
      <c r="D1974" s="1">
        <v>2020</v>
      </c>
      <c r="E1974" s="1">
        <v>377</v>
      </c>
      <c r="F1974" s="1">
        <v>411</v>
      </c>
      <c r="G1974" s="5">
        <f t="shared" si="141"/>
        <v>0.91727493917274938</v>
      </c>
      <c r="H1974" s="5">
        <f t="shared" si="142"/>
        <v>0.89064295818161032</v>
      </c>
      <c r="I1974" s="5">
        <f t="shared" si="143"/>
        <v>0.94390692016388844</v>
      </c>
      <c r="J1974" s="20" t="s">
        <v>339</v>
      </c>
    </row>
    <row r="1975" spans="1:10" ht="24" x14ac:dyDescent="0.25">
      <c r="A1975" s="18" t="s">
        <v>103</v>
      </c>
      <c r="B1975" s="2" t="s">
        <v>104</v>
      </c>
      <c r="C1975" s="7" t="s">
        <v>262</v>
      </c>
      <c r="D1975" s="1">
        <v>2020</v>
      </c>
      <c r="E1975" s="1">
        <v>89</v>
      </c>
      <c r="F1975" s="1">
        <v>411</v>
      </c>
      <c r="G1975" s="5">
        <f t="shared" si="141"/>
        <v>0.21654501216545013</v>
      </c>
      <c r="H1975" s="5">
        <f t="shared" si="142"/>
        <v>0.17672363478843833</v>
      </c>
      <c r="I1975" s="5">
        <f t="shared" si="143"/>
        <v>0.25636638954246194</v>
      </c>
      <c r="J1975" s="20" t="s">
        <v>339</v>
      </c>
    </row>
    <row r="1976" spans="1:10" ht="24" x14ac:dyDescent="0.25">
      <c r="A1976" s="18" t="s">
        <v>103</v>
      </c>
      <c r="B1976" s="2" t="s">
        <v>104</v>
      </c>
      <c r="C1976" s="7" t="s">
        <v>263</v>
      </c>
      <c r="D1976" s="1">
        <v>2020</v>
      </c>
      <c r="E1976" s="1">
        <v>274</v>
      </c>
      <c r="F1976" s="1">
        <v>411</v>
      </c>
      <c r="G1976" s="5">
        <f t="shared" si="141"/>
        <v>0.66666666666666663</v>
      </c>
      <c r="H1976" s="5">
        <f t="shared" si="142"/>
        <v>0.62109143304754311</v>
      </c>
      <c r="I1976" s="5">
        <f t="shared" si="143"/>
        <v>0.71224190028579015</v>
      </c>
      <c r="J1976" s="20" t="s">
        <v>339</v>
      </c>
    </row>
    <row r="1977" spans="1:10" ht="24" x14ac:dyDescent="0.25">
      <c r="A1977" s="18" t="s">
        <v>103</v>
      </c>
      <c r="B1977" s="2" t="s">
        <v>104</v>
      </c>
      <c r="C1977" s="6" t="s">
        <v>264</v>
      </c>
      <c r="D1977" s="1">
        <v>2020</v>
      </c>
      <c r="E1977" s="1">
        <v>394</v>
      </c>
      <c r="F1977" s="1">
        <v>411</v>
      </c>
      <c r="G1977" s="5">
        <f t="shared" ref="G1977:G1985" si="145">IF(F1977="","-",E1977/F1977)</f>
        <v>0.95863746958637475</v>
      </c>
      <c r="H1977" s="5">
        <f t="shared" ref="H1977:H2040" si="146">IFERROR(IF($G1977-1.96*SQRT($G1977*(1-$G1977)/$F1977)&lt;0,0,$G1977-1.96*SQRT($G1977*(1-$G1977)/$F1977)),"-")</f>
        <v>0.93938591034207675</v>
      </c>
      <c r="I1977" s="5">
        <f t="shared" ref="I1977:I2040" si="147">IFERROR(IF($G1977+1.96*SQRT($G1977*(1-$G1977)/$F1977)&gt;1,1,$G1977+1.96*SQRT($G1977*(1-$G1977)/$F1977)),"-")</f>
        <v>0.97788902883067275</v>
      </c>
      <c r="J1977" s="20" t="s">
        <v>339</v>
      </c>
    </row>
    <row r="1978" spans="1:10" ht="24" x14ac:dyDescent="0.25">
      <c r="A1978" s="18" t="s">
        <v>103</v>
      </c>
      <c r="B1978" s="2" t="s">
        <v>104</v>
      </c>
      <c r="C1978" s="6" t="s">
        <v>109</v>
      </c>
      <c r="D1978" s="1">
        <v>2020</v>
      </c>
      <c r="E1978" s="1">
        <v>265</v>
      </c>
      <c r="F1978" s="1">
        <v>411</v>
      </c>
      <c r="G1978" s="5">
        <f t="shared" si="145"/>
        <v>0.64476885644768855</v>
      </c>
      <c r="H1978" s="5">
        <f t="shared" si="146"/>
        <v>0.59849958050234819</v>
      </c>
      <c r="I1978" s="5">
        <f t="shared" si="147"/>
        <v>0.69103813239302891</v>
      </c>
      <c r="J1978" s="20" t="s">
        <v>339</v>
      </c>
    </row>
    <row r="1979" spans="1:10" ht="24" x14ac:dyDescent="0.25">
      <c r="A1979" s="18" t="s">
        <v>103</v>
      </c>
      <c r="B1979" s="2" t="s">
        <v>104</v>
      </c>
      <c r="C1979" s="7" t="s">
        <v>265</v>
      </c>
      <c r="D1979" s="1">
        <v>2020</v>
      </c>
      <c r="E1979" s="1">
        <v>139</v>
      </c>
      <c r="F1979" s="1">
        <v>168</v>
      </c>
      <c r="G1979" s="5">
        <f t="shared" si="145"/>
        <v>0.82738095238095233</v>
      </c>
      <c r="H1979" s="5">
        <f t="shared" si="146"/>
        <v>0.77023327979945977</v>
      </c>
      <c r="I1979" s="5">
        <f t="shared" si="147"/>
        <v>0.88452862496244489</v>
      </c>
      <c r="J1979" s="20" t="s">
        <v>339</v>
      </c>
    </row>
    <row r="1980" spans="1:10" ht="24" x14ac:dyDescent="0.25">
      <c r="A1980" s="18" t="s">
        <v>103</v>
      </c>
      <c r="B1980" s="2" t="s">
        <v>104</v>
      </c>
      <c r="C1980" s="7" t="s">
        <v>266</v>
      </c>
      <c r="D1980" s="1">
        <v>2020</v>
      </c>
      <c r="E1980" s="1">
        <v>34</v>
      </c>
      <c r="F1980" s="1">
        <v>45</v>
      </c>
      <c r="G1980" s="5">
        <f t="shared" si="145"/>
        <v>0.75555555555555554</v>
      </c>
      <c r="H1980" s="5">
        <f t="shared" si="146"/>
        <v>0.62998925425640973</v>
      </c>
      <c r="I1980" s="5">
        <f t="shared" si="147"/>
        <v>0.88112185685470135</v>
      </c>
      <c r="J1980" s="20" t="s">
        <v>339</v>
      </c>
    </row>
    <row r="1981" spans="1:10" ht="24" x14ac:dyDescent="0.25">
      <c r="A1981" s="18" t="s">
        <v>103</v>
      </c>
      <c r="B1981" s="2" t="s">
        <v>104</v>
      </c>
      <c r="C1981" s="7" t="s">
        <v>267</v>
      </c>
      <c r="D1981" s="1">
        <v>2020</v>
      </c>
      <c r="E1981" s="1">
        <v>68</v>
      </c>
      <c r="F1981" s="1">
        <v>99</v>
      </c>
      <c r="G1981" s="5">
        <f t="shared" si="145"/>
        <v>0.68686868686868685</v>
      </c>
      <c r="H1981" s="5">
        <f t="shared" si="146"/>
        <v>0.59551236988645728</v>
      </c>
      <c r="I1981" s="5">
        <f t="shared" si="147"/>
        <v>0.77822500385091642</v>
      </c>
      <c r="J1981" s="20" t="s">
        <v>339</v>
      </c>
    </row>
    <row r="1982" spans="1:10" ht="24" x14ac:dyDescent="0.25">
      <c r="A1982" s="18" t="s">
        <v>103</v>
      </c>
      <c r="B1982" s="2" t="s">
        <v>104</v>
      </c>
      <c r="C1982" s="7" t="s">
        <v>268</v>
      </c>
      <c r="D1982" s="1">
        <v>2020</v>
      </c>
      <c r="E1982" s="1">
        <v>66</v>
      </c>
      <c r="F1982" s="1">
        <v>99</v>
      </c>
      <c r="G1982" s="5">
        <f t="shared" si="145"/>
        <v>0.66666666666666663</v>
      </c>
      <c r="H1982" s="5">
        <f t="shared" si="146"/>
        <v>0.57380591020955629</v>
      </c>
      <c r="I1982" s="5">
        <f t="shared" si="147"/>
        <v>0.75952742312377697</v>
      </c>
      <c r="J1982" s="20" t="s">
        <v>339</v>
      </c>
    </row>
    <row r="1983" spans="1:10" ht="24" x14ac:dyDescent="0.25">
      <c r="A1983" s="18" t="s">
        <v>103</v>
      </c>
      <c r="B1983" s="2" t="s">
        <v>104</v>
      </c>
      <c r="C1983" s="7" t="s">
        <v>269</v>
      </c>
      <c r="D1983" s="1">
        <v>2020</v>
      </c>
      <c r="E1983" s="1">
        <v>0</v>
      </c>
      <c r="F1983" s="1">
        <v>0</v>
      </c>
      <c r="G1983" s="5">
        <v>0</v>
      </c>
      <c r="H1983" s="5">
        <v>0</v>
      </c>
      <c r="I1983" s="5">
        <v>0</v>
      </c>
      <c r="J1983" s="20" t="s">
        <v>339</v>
      </c>
    </row>
    <row r="1984" spans="1:10" ht="24" x14ac:dyDescent="0.25">
      <c r="A1984" s="18" t="s">
        <v>103</v>
      </c>
      <c r="B1984" s="2" t="s">
        <v>104</v>
      </c>
      <c r="C1984" s="7" t="s">
        <v>270</v>
      </c>
      <c r="D1984" s="1">
        <v>2020</v>
      </c>
      <c r="E1984" s="1">
        <v>0</v>
      </c>
      <c r="F1984" s="1">
        <v>0</v>
      </c>
      <c r="G1984" s="5">
        <v>0</v>
      </c>
      <c r="H1984" s="5">
        <v>0</v>
      </c>
      <c r="I1984" s="5">
        <v>0</v>
      </c>
      <c r="J1984" s="20" t="s">
        <v>339</v>
      </c>
    </row>
    <row r="1985" spans="1:10" ht="24" x14ac:dyDescent="0.25">
      <c r="A1985" s="18" t="s">
        <v>103</v>
      </c>
      <c r="B1985" s="2" t="s">
        <v>104</v>
      </c>
      <c r="C1985" s="7" t="s">
        <v>271</v>
      </c>
      <c r="D1985" s="1">
        <v>2020</v>
      </c>
      <c r="E1985" s="1">
        <v>307</v>
      </c>
      <c r="F1985" s="1">
        <v>411</v>
      </c>
      <c r="G1985" s="5">
        <f t="shared" ref="G1985:G2048" si="148">IF(F1985="","-",E1985/F1985)</f>
        <v>0.74695863746958635</v>
      </c>
      <c r="H1985" s="5">
        <f t="shared" si="146"/>
        <v>0.70492672065498008</v>
      </c>
      <c r="I1985" s="5">
        <f t="shared" si="147"/>
        <v>0.78899055428419262</v>
      </c>
      <c r="J1985" s="20" t="s">
        <v>339</v>
      </c>
    </row>
    <row r="1986" spans="1:10" ht="36" x14ac:dyDescent="0.25">
      <c r="A1986" s="18" t="s">
        <v>110</v>
      </c>
      <c r="B1986" s="2" t="s">
        <v>272</v>
      </c>
      <c r="C1986" s="2" t="s">
        <v>272</v>
      </c>
      <c r="D1986" s="1">
        <v>2020</v>
      </c>
      <c r="E1986" s="1"/>
      <c r="F1986" s="1"/>
      <c r="G1986" s="5" t="str">
        <f t="shared" si="148"/>
        <v>-</v>
      </c>
      <c r="H1986" s="5" t="str">
        <f t="shared" si="146"/>
        <v>-</v>
      </c>
      <c r="I1986" s="5" t="str">
        <f t="shared" si="147"/>
        <v>-</v>
      </c>
      <c r="J1986" s="20" t="s">
        <v>339</v>
      </c>
    </row>
    <row r="1987" spans="1:10" ht="36" x14ac:dyDescent="0.25">
      <c r="A1987" s="18" t="s">
        <v>110</v>
      </c>
      <c r="B1987" s="2" t="s">
        <v>272</v>
      </c>
      <c r="C1987" s="7" t="s">
        <v>273</v>
      </c>
      <c r="D1987" s="1">
        <v>2020</v>
      </c>
      <c r="E1987" s="1">
        <v>7093</v>
      </c>
      <c r="F1987" s="1">
        <v>15417</v>
      </c>
      <c r="G1987" s="5">
        <f t="shared" si="148"/>
        <v>0.4600765388856457</v>
      </c>
      <c r="H1987" s="5">
        <f t="shared" si="146"/>
        <v>0.45220902934129686</v>
      </c>
      <c r="I1987" s="5">
        <f t="shared" si="147"/>
        <v>0.46794404842999454</v>
      </c>
      <c r="J1987" s="20" t="s">
        <v>339</v>
      </c>
    </row>
    <row r="1988" spans="1:10" ht="36" x14ac:dyDescent="0.25">
      <c r="A1988" s="18" t="s">
        <v>110</v>
      </c>
      <c r="B1988" s="2" t="s">
        <v>272</v>
      </c>
      <c r="C1988" s="7" t="s">
        <v>274</v>
      </c>
      <c r="D1988" s="1">
        <v>2020</v>
      </c>
      <c r="E1988" s="1">
        <v>19739</v>
      </c>
      <c r="F1988" s="1">
        <v>37393</v>
      </c>
      <c r="G1988" s="5">
        <f t="shared" si="148"/>
        <v>0.52787954964832995</v>
      </c>
      <c r="H1988" s="5">
        <f t="shared" si="146"/>
        <v>0.52281950042379077</v>
      </c>
      <c r="I1988" s="5">
        <f t="shared" si="147"/>
        <v>0.53293959887286912</v>
      </c>
      <c r="J1988" s="20" t="s">
        <v>339</v>
      </c>
    </row>
    <row r="1989" spans="1:10" ht="36" x14ac:dyDescent="0.25">
      <c r="A1989" s="18" t="s">
        <v>110</v>
      </c>
      <c r="B1989" s="2" t="s">
        <v>272</v>
      </c>
      <c r="C1989" s="7" t="s">
        <v>275</v>
      </c>
      <c r="D1989" s="1">
        <v>2020</v>
      </c>
      <c r="E1989" s="1">
        <v>9903</v>
      </c>
      <c r="F1989" s="1">
        <v>19054</v>
      </c>
      <c r="G1989" s="5">
        <f t="shared" si="148"/>
        <v>0.51973338931457957</v>
      </c>
      <c r="H1989" s="5">
        <f t="shared" si="146"/>
        <v>0.51263933519643645</v>
      </c>
      <c r="I1989" s="5">
        <f t="shared" si="147"/>
        <v>0.5268274434327227</v>
      </c>
      <c r="J1989" s="20" t="s">
        <v>339</v>
      </c>
    </row>
    <row r="1990" spans="1:10" ht="36" x14ac:dyDescent="0.25">
      <c r="A1990" s="18" t="s">
        <v>110</v>
      </c>
      <c r="B1990" s="2" t="s">
        <v>272</v>
      </c>
      <c r="C1990" s="7" t="s">
        <v>59</v>
      </c>
      <c r="D1990" s="1">
        <v>2020</v>
      </c>
      <c r="E1990" s="1">
        <v>36735</v>
      </c>
      <c r="F1990" s="1">
        <v>71864</v>
      </c>
      <c r="G1990" s="5">
        <f t="shared" si="148"/>
        <v>0.51117388400311703</v>
      </c>
      <c r="H1990" s="5">
        <f t="shared" si="146"/>
        <v>0.50751909838719811</v>
      </c>
      <c r="I1990" s="5">
        <f t="shared" si="147"/>
        <v>0.51482866961903595</v>
      </c>
      <c r="J1990" s="20" t="s">
        <v>339</v>
      </c>
    </row>
    <row r="1991" spans="1:10" ht="36" x14ac:dyDescent="0.25">
      <c r="A1991" s="18" t="s">
        <v>115</v>
      </c>
      <c r="B1991" s="2" t="s">
        <v>116</v>
      </c>
      <c r="C1991" s="2" t="s">
        <v>116</v>
      </c>
      <c r="D1991" s="1">
        <v>2020</v>
      </c>
      <c r="E1991" s="1"/>
      <c r="F1991" s="1"/>
      <c r="G1991" s="5" t="str">
        <f t="shared" si="148"/>
        <v>-</v>
      </c>
      <c r="H1991" s="5" t="str">
        <f t="shared" si="146"/>
        <v>-</v>
      </c>
      <c r="I1991" s="5" t="str">
        <f t="shared" si="147"/>
        <v>-</v>
      </c>
      <c r="J1991" s="20" t="s">
        <v>339</v>
      </c>
    </row>
    <row r="1992" spans="1:10" ht="36" x14ac:dyDescent="0.25">
      <c r="A1992" s="18" t="s">
        <v>115</v>
      </c>
      <c r="B1992" s="2" t="s">
        <v>116</v>
      </c>
      <c r="C1992" s="6" t="s">
        <v>117</v>
      </c>
      <c r="D1992" s="1">
        <v>2020</v>
      </c>
      <c r="E1992" s="1">
        <v>23333</v>
      </c>
      <c r="F1992" s="1">
        <v>30278</v>
      </c>
      <c r="G1992" s="5">
        <f t="shared" si="148"/>
        <v>0.77062553669330869</v>
      </c>
      <c r="H1992" s="5">
        <f t="shared" si="146"/>
        <v>0.76588980913451465</v>
      </c>
      <c r="I1992" s="5">
        <f t="shared" si="147"/>
        <v>0.77536126425210272</v>
      </c>
      <c r="J1992" s="20" t="s">
        <v>339</v>
      </c>
    </row>
    <row r="1993" spans="1:10" ht="36" x14ac:dyDescent="0.25">
      <c r="A1993" s="18" t="s">
        <v>115</v>
      </c>
      <c r="B1993" s="2" t="s">
        <v>116</v>
      </c>
      <c r="C1993" s="6" t="s">
        <v>118</v>
      </c>
      <c r="D1993" s="1">
        <v>2020</v>
      </c>
      <c r="E1993" s="1">
        <v>19343</v>
      </c>
      <c r="F1993" s="1">
        <v>23333</v>
      </c>
      <c r="G1993" s="5">
        <f t="shared" si="148"/>
        <v>0.82899755710795864</v>
      </c>
      <c r="H1993" s="5">
        <f t="shared" si="146"/>
        <v>0.82416642889284719</v>
      </c>
      <c r="I1993" s="5">
        <f t="shared" si="147"/>
        <v>0.83382868532307008</v>
      </c>
      <c r="J1993" s="20" t="s">
        <v>339</v>
      </c>
    </row>
    <row r="1994" spans="1:10" ht="48" x14ac:dyDescent="0.25">
      <c r="A1994" s="18" t="s">
        <v>276</v>
      </c>
      <c r="B1994" s="8" t="s">
        <v>277</v>
      </c>
      <c r="C1994" s="8" t="s">
        <v>277</v>
      </c>
      <c r="D1994" s="1">
        <v>2020</v>
      </c>
      <c r="E1994" s="1">
        <v>3516</v>
      </c>
      <c r="F1994" s="1">
        <v>4740</v>
      </c>
      <c r="G1994" s="5">
        <f t="shared" si="148"/>
        <v>0.74177215189873413</v>
      </c>
      <c r="H1994" s="5">
        <f t="shared" si="146"/>
        <v>0.72931256334892336</v>
      </c>
      <c r="I1994" s="5">
        <f t="shared" si="147"/>
        <v>0.75423174044854491</v>
      </c>
      <c r="J1994" s="21" t="s">
        <v>339</v>
      </c>
    </row>
    <row r="1995" spans="1:10" ht="48" x14ac:dyDescent="0.25">
      <c r="A1995" s="18" t="s">
        <v>278</v>
      </c>
      <c r="B1995" s="2" t="s">
        <v>279</v>
      </c>
      <c r="C1995" s="2" t="s">
        <v>279</v>
      </c>
      <c r="D1995" s="1">
        <v>2020</v>
      </c>
      <c r="E1995" s="1">
        <v>432</v>
      </c>
      <c r="F1995" s="1">
        <v>1086</v>
      </c>
      <c r="G1995" s="5">
        <f t="shared" si="148"/>
        <v>0.39779005524861877</v>
      </c>
      <c r="H1995" s="5">
        <f t="shared" si="146"/>
        <v>0.36868006358639505</v>
      </c>
      <c r="I1995" s="5">
        <f t="shared" si="147"/>
        <v>0.42690004691084249</v>
      </c>
      <c r="J1995" s="20" t="s">
        <v>339</v>
      </c>
    </row>
    <row r="1996" spans="1:10" ht="24" x14ac:dyDescent="0.25">
      <c r="A1996" s="18" t="s">
        <v>280</v>
      </c>
      <c r="B1996" s="2" t="s">
        <v>281</v>
      </c>
      <c r="C1996" s="2" t="s">
        <v>281</v>
      </c>
      <c r="D1996" s="1">
        <v>2020</v>
      </c>
      <c r="E1996" s="1">
        <v>27834</v>
      </c>
      <c r="F1996" s="1">
        <v>48704</v>
      </c>
      <c r="G1996" s="5">
        <f t="shared" si="148"/>
        <v>0.57149310118265439</v>
      </c>
      <c r="H1996" s="5">
        <f t="shared" si="146"/>
        <v>0.56709810845074382</v>
      </c>
      <c r="I1996" s="5">
        <f t="shared" si="147"/>
        <v>0.57588809391456497</v>
      </c>
      <c r="J1996" s="20" t="s">
        <v>339</v>
      </c>
    </row>
    <row r="1997" spans="1:10" ht="36" x14ac:dyDescent="0.25">
      <c r="A1997" s="18" t="s">
        <v>119</v>
      </c>
      <c r="B1997" s="2" t="s">
        <v>120</v>
      </c>
      <c r="C1997" s="2" t="s">
        <v>120</v>
      </c>
      <c r="D1997" s="1">
        <v>2020</v>
      </c>
      <c r="E1997" s="1"/>
      <c r="F1997" s="1"/>
      <c r="G1997" s="5" t="str">
        <f t="shared" si="148"/>
        <v>-</v>
      </c>
      <c r="H1997" s="5" t="str">
        <f t="shared" si="146"/>
        <v>-</v>
      </c>
      <c r="I1997" s="5" t="str">
        <f t="shared" si="147"/>
        <v>-</v>
      </c>
      <c r="J1997" s="20" t="s">
        <v>339</v>
      </c>
    </row>
    <row r="1998" spans="1:10" ht="36" x14ac:dyDescent="0.25">
      <c r="A1998" s="18" t="s">
        <v>119</v>
      </c>
      <c r="B1998" s="2" t="s">
        <v>120</v>
      </c>
      <c r="C1998" s="6" t="s">
        <v>121</v>
      </c>
      <c r="D1998" s="1">
        <v>2020</v>
      </c>
      <c r="E1998" s="1">
        <v>9428</v>
      </c>
      <c r="F1998" s="1">
        <v>11622</v>
      </c>
      <c r="G1998" s="5">
        <f t="shared" si="148"/>
        <v>0.81122009981070387</v>
      </c>
      <c r="H1998" s="5">
        <f t="shared" si="146"/>
        <v>0.80410529707720857</v>
      </c>
      <c r="I1998" s="5">
        <f t="shared" si="147"/>
        <v>0.81833490254419916</v>
      </c>
      <c r="J1998" s="20" t="s">
        <v>339</v>
      </c>
    </row>
    <row r="1999" spans="1:10" ht="36" x14ac:dyDescent="0.25">
      <c r="A1999" s="18" t="s">
        <v>119</v>
      </c>
      <c r="B1999" s="2" t="s">
        <v>120</v>
      </c>
      <c r="C1999" s="6" t="s">
        <v>122</v>
      </c>
      <c r="D1999" s="1">
        <v>2020</v>
      </c>
      <c r="E1999" s="1">
        <v>7365</v>
      </c>
      <c r="F1999" s="1">
        <v>11622</v>
      </c>
      <c r="G1999" s="5">
        <f t="shared" si="148"/>
        <v>0.63371192565823442</v>
      </c>
      <c r="H1999" s="5">
        <f t="shared" si="146"/>
        <v>0.62495255376550463</v>
      </c>
      <c r="I1999" s="5">
        <f t="shared" si="147"/>
        <v>0.64247129755096422</v>
      </c>
      <c r="J1999" s="20" t="s">
        <v>339</v>
      </c>
    </row>
    <row r="2000" spans="1:10" ht="48" x14ac:dyDescent="0.25">
      <c r="A2000" s="18" t="s">
        <v>127</v>
      </c>
      <c r="B2000" s="2" t="s">
        <v>282</v>
      </c>
      <c r="C2000" s="2" t="s">
        <v>282</v>
      </c>
      <c r="D2000" s="1">
        <v>2020</v>
      </c>
      <c r="E2000" s="1"/>
      <c r="F2000" s="1"/>
      <c r="G2000" s="5" t="str">
        <f t="shared" si="148"/>
        <v>-</v>
      </c>
      <c r="H2000" s="5" t="str">
        <f t="shared" si="146"/>
        <v>-</v>
      </c>
      <c r="I2000" s="5" t="str">
        <f t="shared" si="147"/>
        <v>-</v>
      </c>
      <c r="J2000" s="20" t="s">
        <v>339</v>
      </c>
    </row>
    <row r="2001" spans="1:10" ht="48" x14ac:dyDescent="0.25">
      <c r="A2001" s="18" t="s">
        <v>127</v>
      </c>
      <c r="B2001" s="2" t="s">
        <v>282</v>
      </c>
      <c r="C2001" s="6" t="s">
        <v>129</v>
      </c>
      <c r="D2001" s="1">
        <v>2020</v>
      </c>
      <c r="E2001" s="1">
        <v>0</v>
      </c>
      <c r="F2001" s="1">
        <v>0</v>
      </c>
      <c r="G2001" s="5">
        <v>0</v>
      </c>
      <c r="H2001" s="5">
        <v>0</v>
      </c>
      <c r="I2001" s="5">
        <v>0</v>
      </c>
      <c r="J2001" s="20" t="s">
        <v>339</v>
      </c>
    </row>
    <row r="2002" spans="1:10" ht="48" x14ac:dyDescent="0.25">
      <c r="A2002" s="18" t="s">
        <v>127</v>
      </c>
      <c r="B2002" s="2" t="s">
        <v>282</v>
      </c>
      <c r="C2002" s="6" t="s">
        <v>130</v>
      </c>
      <c r="D2002" s="1">
        <v>2020</v>
      </c>
      <c r="E2002" s="1">
        <v>0</v>
      </c>
      <c r="F2002" s="1">
        <v>0</v>
      </c>
      <c r="G2002" s="5">
        <v>0</v>
      </c>
      <c r="H2002" s="5">
        <v>0</v>
      </c>
      <c r="I2002" s="5">
        <v>0</v>
      </c>
      <c r="J2002" s="20" t="s">
        <v>339</v>
      </c>
    </row>
    <row r="2003" spans="1:10" ht="48" x14ac:dyDescent="0.25">
      <c r="A2003" s="18" t="s">
        <v>127</v>
      </c>
      <c r="B2003" s="2" t="s">
        <v>282</v>
      </c>
      <c r="C2003" s="6" t="s">
        <v>131</v>
      </c>
      <c r="D2003" s="1">
        <v>2020</v>
      </c>
      <c r="E2003" s="1">
        <v>122</v>
      </c>
      <c r="F2003" s="1">
        <v>283</v>
      </c>
      <c r="G2003" s="5">
        <f t="shared" si="148"/>
        <v>0.43109540636042404</v>
      </c>
      <c r="H2003" s="5">
        <f t="shared" si="146"/>
        <v>0.3733962754829479</v>
      </c>
      <c r="I2003" s="5">
        <f t="shared" si="147"/>
        <v>0.48879453723790017</v>
      </c>
      <c r="J2003" s="20" t="s">
        <v>339</v>
      </c>
    </row>
    <row r="2004" spans="1:10" ht="48" x14ac:dyDescent="0.25">
      <c r="A2004" s="18" t="s">
        <v>127</v>
      </c>
      <c r="B2004" s="2" t="s">
        <v>282</v>
      </c>
      <c r="C2004" s="6" t="s">
        <v>132</v>
      </c>
      <c r="D2004" s="1">
        <v>2020</v>
      </c>
      <c r="E2004" s="1">
        <v>67</v>
      </c>
      <c r="F2004" s="1">
        <v>283</v>
      </c>
      <c r="G2004" s="5">
        <f t="shared" si="148"/>
        <v>0.23674911660777384</v>
      </c>
      <c r="H2004" s="5">
        <f t="shared" si="146"/>
        <v>0.18722226796782787</v>
      </c>
      <c r="I2004" s="5">
        <f t="shared" si="147"/>
        <v>0.28627596524771981</v>
      </c>
      <c r="J2004" s="20" t="s">
        <v>339</v>
      </c>
    </row>
    <row r="2005" spans="1:10" ht="48" x14ac:dyDescent="0.25">
      <c r="A2005" s="18" t="s">
        <v>127</v>
      </c>
      <c r="B2005" s="2" t="s">
        <v>282</v>
      </c>
      <c r="C2005" s="6" t="s">
        <v>133</v>
      </c>
      <c r="D2005" s="1">
        <v>2020</v>
      </c>
      <c r="E2005" s="1">
        <v>79</v>
      </c>
      <c r="F2005" s="1">
        <v>183</v>
      </c>
      <c r="G2005" s="5">
        <f t="shared" si="148"/>
        <v>0.43169398907103823</v>
      </c>
      <c r="H2005" s="5">
        <f t="shared" si="146"/>
        <v>0.35992949094035154</v>
      </c>
      <c r="I2005" s="5">
        <f t="shared" si="147"/>
        <v>0.50345848720172492</v>
      </c>
      <c r="J2005" s="20" t="s">
        <v>339</v>
      </c>
    </row>
    <row r="2006" spans="1:10" ht="48" x14ac:dyDescent="0.25">
      <c r="A2006" s="18" t="s">
        <v>127</v>
      </c>
      <c r="B2006" s="2" t="s">
        <v>282</v>
      </c>
      <c r="C2006" s="6" t="s">
        <v>134</v>
      </c>
      <c r="D2006" s="1">
        <v>2020</v>
      </c>
      <c r="E2006" s="1">
        <v>38</v>
      </c>
      <c r="F2006" s="1">
        <v>183</v>
      </c>
      <c r="G2006" s="5">
        <f t="shared" si="148"/>
        <v>0.20765027322404372</v>
      </c>
      <c r="H2006" s="5">
        <f t="shared" si="146"/>
        <v>0.14888033473202636</v>
      </c>
      <c r="I2006" s="5">
        <f t="shared" si="147"/>
        <v>0.26642021171606112</v>
      </c>
      <c r="J2006" s="20" t="s">
        <v>339</v>
      </c>
    </row>
    <row r="2007" spans="1:10" ht="48" x14ac:dyDescent="0.25">
      <c r="A2007" s="18" t="s">
        <v>127</v>
      </c>
      <c r="B2007" s="2" t="s">
        <v>282</v>
      </c>
      <c r="C2007" s="6" t="s">
        <v>135</v>
      </c>
      <c r="D2007" s="1">
        <v>2020</v>
      </c>
      <c r="E2007" s="1">
        <v>201</v>
      </c>
      <c r="F2007" s="1">
        <v>466</v>
      </c>
      <c r="G2007" s="5">
        <f t="shared" si="148"/>
        <v>0.43133047210300429</v>
      </c>
      <c r="H2007" s="5">
        <f t="shared" si="146"/>
        <v>0.3863630322947168</v>
      </c>
      <c r="I2007" s="5">
        <f t="shared" si="147"/>
        <v>0.47629791191129178</v>
      </c>
      <c r="J2007" s="20" t="s">
        <v>339</v>
      </c>
    </row>
    <row r="2008" spans="1:10" ht="48" x14ac:dyDescent="0.25">
      <c r="A2008" s="18" t="s">
        <v>127</v>
      </c>
      <c r="B2008" s="2" t="s">
        <v>282</v>
      </c>
      <c r="C2008" s="6" t="s">
        <v>136</v>
      </c>
      <c r="D2008" s="1">
        <v>2020</v>
      </c>
      <c r="E2008" s="1">
        <v>105</v>
      </c>
      <c r="F2008" s="1">
        <v>466</v>
      </c>
      <c r="G2008" s="5">
        <f t="shared" si="148"/>
        <v>0.22532188841201717</v>
      </c>
      <c r="H2008" s="5">
        <f t="shared" si="146"/>
        <v>0.18738816731241306</v>
      </c>
      <c r="I2008" s="5">
        <f t="shared" si="147"/>
        <v>0.2632556095116213</v>
      </c>
      <c r="J2008" s="20" t="s">
        <v>339</v>
      </c>
    </row>
    <row r="2009" spans="1:10" ht="36" x14ac:dyDescent="0.25">
      <c r="A2009" s="18" t="s">
        <v>137</v>
      </c>
      <c r="B2009" s="2" t="s">
        <v>138</v>
      </c>
      <c r="C2009" s="2" t="s">
        <v>138</v>
      </c>
      <c r="D2009" s="1">
        <v>2020</v>
      </c>
      <c r="E2009" s="1"/>
      <c r="F2009" s="1"/>
      <c r="G2009" s="5" t="str">
        <f t="shared" si="148"/>
        <v>-</v>
      </c>
      <c r="H2009" s="5" t="str">
        <f t="shared" si="146"/>
        <v>-</v>
      </c>
      <c r="I2009" s="5" t="str">
        <f t="shared" si="147"/>
        <v>-</v>
      </c>
      <c r="J2009" s="20" t="s">
        <v>339</v>
      </c>
    </row>
    <row r="2010" spans="1:10" ht="36" x14ac:dyDescent="0.25">
      <c r="A2010" s="18" t="s">
        <v>137</v>
      </c>
      <c r="B2010" s="2" t="s">
        <v>138</v>
      </c>
      <c r="C2010" s="7" t="s">
        <v>139</v>
      </c>
      <c r="D2010" s="1">
        <v>2020</v>
      </c>
      <c r="E2010" s="1">
        <v>0</v>
      </c>
      <c r="F2010" s="1">
        <v>0</v>
      </c>
      <c r="G2010" s="5">
        <v>0</v>
      </c>
      <c r="H2010" s="5">
        <v>0</v>
      </c>
      <c r="I2010" s="5">
        <v>0</v>
      </c>
      <c r="J2010" s="20" t="s">
        <v>339</v>
      </c>
    </row>
    <row r="2011" spans="1:10" ht="36" x14ac:dyDescent="0.25">
      <c r="A2011" s="18" t="s">
        <v>137</v>
      </c>
      <c r="B2011" s="2" t="s">
        <v>138</v>
      </c>
      <c r="C2011" s="7" t="s">
        <v>140</v>
      </c>
      <c r="D2011" s="1">
        <v>2020</v>
      </c>
      <c r="E2011" s="1">
        <v>0</v>
      </c>
      <c r="F2011" s="1">
        <v>0</v>
      </c>
      <c r="G2011" s="5">
        <v>0</v>
      </c>
      <c r="H2011" s="5">
        <v>0</v>
      </c>
      <c r="I2011" s="5">
        <v>0</v>
      </c>
      <c r="J2011" s="20" t="s">
        <v>339</v>
      </c>
    </row>
    <row r="2012" spans="1:10" ht="36" x14ac:dyDescent="0.25">
      <c r="A2012" s="18" t="s">
        <v>137</v>
      </c>
      <c r="B2012" s="2" t="s">
        <v>138</v>
      </c>
      <c r="C2012" s="6" t="s">
        <v>131</v>
      </c>
      <c r="D2012" s="1">
        <v>2020</v>
      </c>
      <c r="E2012" s="1">
        <v>802</v>
      </c>
      <c r="F2012" s="1">
        <v>1558</v>
      </c>
      <c r="G2012" s="5">
        <f t="shared" si="148"/>
        <v>0.51476251604621315</v>
      </c>
      <c r="H2012" s="5">
        <f t="shared" si="146"/>
        <v>0.4899453050413447</v>
      </c>
      <c r="I2012" s="5">
        <f t="shared" si="147"/>
        <v>0.53957972705108159</v>
      </c>
      <c r="J2012" s="20" t="s">
        <v>339</v>
      </c>
    </row>
    <row r="2013" spans="1:10" ht="36" x14ac:dyDescent="0.25">
      <c r="A2013" s="18" t="s">
        <v>137</v>
      </c>
      <c r="B2013" s="2" t="s">
        <v>138</v>
      </c>
      <c r="C2013" s="6" t="s">
        <v>132</v>
      </c>
      <c r="D2013" s="1">
        <v>2020</v>
      </c>
      <c r="E2013" s="1">
        <v>477</v>
      </c>
      <c r="F2013" s="1">
        <v>1558</v>
      </c>
      <c r="G2013" s="5">
        <f t="shared" si="148"/>
        <v>0.30616174582798461</v>
      </c>
      <c r="H2013" s="5">
        <f t="shared" si="146"/>
        <v>0.28327537514165874</v>
      </c>
      <c r="I2013" s="5">
        <f t="shared" si="147"/>
        <v>0.32904811651431048</v>
      </c>
      <c r="J2013" s="20" t="s">
        <v>339</v>
      </c>
    </row>
    <row r="2014" spans="1:10" ht="36" x14ac:dyDescent="0.25">
      <c r="A2014" s="18" t="s">
        <v>137</v>
      </c>
      <c r="B2014" s="2" t="s">
        <v>138</v>
      </c>
      <c r="C2014" s="6" t="s">
        <v>133</v>
      </c>
      <c r="D2014" s="1">
        <v>2020</v>
      </c>
      <c r="E2014" s="1">
        <v>283</v>
      </c>
      <c r="F2014" s="1">
        <v>562</v>
      </c>
      <c r="G2014" s="5">
        <f t="shared" si="148"/>
        <v>0.50355871886120995</v>
      </c>
      <c r="H2014" s="5">
        <f t="shared" si="146"/>
        <v>0.46222096096366255</v>
      </c>
      <c r="I2014" s="5">
        <f t="shared" si="147"/>
        <v>0.54489647675875741</v>
      </c>
      <c r="J2014" s="20" t="s">
        <v>339</v>
      </c>
    </row>
    <row r="2015" spans="1:10" ht="36" x14ac:dyDescent="0.25">
      <c r="A2015" s="18" t="s">
        <v>137</v>
      </c>
      <c r="B2015" s="2" t="s">
        <v>138</v>
      </c>
      <c r="C2015" s="6" t="s">
        <v>134</v>
      </c>
      <c r="D2015" s="1">
        <v>2020</v>
      </c>
      <c r="E2015" s="1">
        <v>160</v>
      </c>
      <c r="F2015" s="1">
        <v>562</v>
      </c>
      <c r="G2015" s="5">
        <f t="shared" si="148"/>
        <v>0.28469750889679718</v>
      </c>
      <c r="H2015" s="5">
        <f t="shared" si="146"/>
        <v>0.24738756329185033</v>
      </c>
      <c r="I2015" s="5">
        <f t="shared" si="147"/>
        <v>0.32200745450174401</v>
      </c>
      <c r="J2015" s="20" t="s">
        <v>339</v>
      </c>
    </row>
    <row r="2016" spans="1:10" ht="36" x14ac:dyDescent="0.25">
      <c r="A2016" s="18" t="s">
        <v>137</v>
      </c>
      <c r="B2016" s="2" t="s">
        <v>138</v>
      </c>
      <c r="C2016" s="6" t="s">
        <v>135</v>
      </c>
      <c r="D2016" s="1">
        <v>2020</v>
      </c>
      <c r="E2016" s="1">
        <v>1085</v>
      </c>
      <c r="F2016" s="1">
        <v>2120</v>
      </c>
      <c r="G2016" s="5">
        <f t="shared" si="148"/>
        <v>0.5117924528301887</v>
      </c>
      <c r="H2016" s="5">
        <f t="shared" si="146"/>
        <v>0.49051413341376843</v>
      </c>
      <c r="I2016" s="5">
        <f t="shared" si="147"/>
        <v>0.53307077224660904</v>
      </c>
      <c r="J2016" s="20" t="s">
        <v>339</v>
      </c>
    </row>
    <row r="2017" spans="1:10" ht="36" x14ac:dyDescent="0.25">
      <c r="A2017" s="18" t="s">
        <v>137</v>
      </c>
      <c r="B2017" s="2" t="s">
        <v>138</v>
      </c>
      <c r="C2017" s="6" t="s">
        <v>136</v>
      </c>
      <c r="D2017" s="1">
        <v>2020</v>
      </c>
      <c r="E2017" s="1">
        <v>637</v>
      </c>
      <c r="F2017" s="1">
        <v>2120</v>
      </c>
      <c r="G2017" s="5">
        <f t="shared" si="148"/>
        <v>0.30047169811320756</v>
      </c>
      <c r="H2017" s="5">
        <f t="shared" si="146"/>
        <v>0.28095561892439969</v>
      </c>
      <c r="I2017" s="5">
        <f t="shared" si="147"/>
        <v>0.31998777730201544</v>
      </c>
      <c r="J2017" s="20" t="s">
        <v>339</v>
      </c>
    </row>
    <row r="2018" spans="1:10" ht="36" x14ac:dyDescent="0.25">
      <c r="A2018" s="18" t="s">
        <v>141</v>
      </c>
      <c r="B2018" s="2" t="s">
        <v>142</v>
      </c>
      <c r="C2018" s="2" t="s">
        <v>142</v>
      </c>
      <c r="D2018" s="1">
        <v>2020</v>
      </c>
      <c r="E2018" s="1"/>
      <c r="F2018" s="1"/>
      <c r="G2018" s="5" t="str">
        <f t="shared" si="148"/>
        <v>-</v>
      </c>
      <c r="H2018" s="5" t="str">
        <f t="shared" si="146"/>
        <v>-</v>
      </c>
      <c r="I2018" s="5" t="str">
        <f t="shared" si="147"/>
        <v>-</v>
      </c>
      <c r="J2018" s="20" t="s">
        <v>339</v>
      </c>
    </row>
    <row r="2019" spans="1:10" ht="36" x14ac:dyDescent="0.25">
      <c r="A2019" s="18" t="s">
        <v>141</v>
      </c>
      <c r="B2019" s="2" t="s">
        <v>142</v>
      </c>
      <c r="C2019" s="6" t="s">
        <v>143</v>
      </c>
      <c r="D2019" s="1">
        <v>2020</v>
      </c>
      <c r="E2019" s="1">
        <v>72</v>
      </c>
      <c r="F2019" s="1">
        <v>223</v>
      </c>
      <c r="G2019" s="5">
        <f t="shared" si="148"/>
        <v>0.32286995515695066</v>
      </c>
      <c r="H2019" s="5">
        <f t="shared" si="146"/>
        <v>0.26150032604242585</v>
      </c>
      <c r="I2019" s="5">
        <f t="shared" si="147"/>
        <v>0.38423958427147548</v>
      </c>
      <c r="J2019" s="20" t="s">
        <v>339</v>
      </c>
    </row>
    <row r="2020" spans="1:10" ht="36" x14ac:dyDescent="0.25">
      <c r="A2020" s="18" t="s">
        <v>141</v>
      </c>
      <c r="B2020" s="2" t="s">
        <v>142</v>
      </c>
      <c r="C2020" s="6" t="s">
        <v>64</v>
      </c>
      <c r="D2020" s="1">
        <v>2020</v>
      </c>
      <c r="E2020" s="1">
        <v>35</v>
      </c>
      <c r="F2020" s="1">
        <v>115</v>
      </c>
      <c r="G2020" s="5">
        <f t="shared" si="148"/>
        <v>0.30434782608695654</v>
      </c>
      <c r="H2020" s="5">
        <f t="shared" si="146"/>
        <v>0.22024931121404079</v>
      </c>
      <c r="I2020" s="5">
        <f t="shared" si="147"/>
        <v>0.38844634095987229</v>
      </c>
      <c r="J2020" s="20" t="s">
        <v>339</v>
      </c>
    </row>
    <row r="2021" spans="1:10" ht="36" x14ac:dyDescent="0.25">
      <c r="A2021" s="18" t="s">
        <v>141</v>
      </c>
      <c r="B2021" s="2" t="s">
        <v>142</v>
      </c>
      <c r="C2021" s="6" t="s">
        <v>59</v>
      </c>
      <c r="D2021" s="1">
        <v>2020</v>
      </c>
      <c r="E2021" s="1">
        <v>107</v>
      </c>
      <c r="F2021" s="1">
        <v>338</v>
      </c>
      <c r="G2021" s="5">
        <f t="shared" si="148"/>
        <v>0.31656804733727811</v>
      </c>
      <c r="H2021" s="5">
        <f t="shared" si="146"/>
        <v>0.26697978389953575</v>
      </c>
      <c r="I2021" s="5">
        <f t="shared" si="147"/>
        <v>0.36615631077502048</v>
      </c>
      <c r="J2021" s="20" t="s">
        <v>339</v>
      </c>
    </row>
    <row r="2022" spans="1:10" ht="48" x14ac:dyDescent="0.25">
      <c r="A2022" s="18" t="s">
        <v>144</v>
      </c>
      <c r="B2022" s="2" t="s">
        <v>145</v>
      </c>
      <c r="C2022" s="2" t="s">
        <v>145</v>
      </c>
      <c r="D2022" s="1">
        <v>2020</v>
      </c>
      <c r="E2022" s="1"/>
      <c r="F2022" s="1"/>
      <c r="G2022" s="5" t="str">
        <f t="shared" si="148"/>
        <v>-</v>
      </c>
      <c r="H2022" s="5" t="str">
        <f t="shared" si="146"/>
        <v>-</v>
      </c>
      <c r="I2022" s="5" t="str">
        <f t="shared" si="147"/>
        <v>-</v>
      </c>
      <c r="J2022" s="20" t="s">
        <v>339</v>
      </c>
    </row>
    <row r="2023" spans="1:10" ht="48" x14ac:dyDescent="0.25">
      <c r="A2023" s="18" t="s">
        <v>144</v>
      </c>
      <c r="B2023" s="2" t="s">
        <v>145</v>
      </c>
      <c r="C2023" s="7" t="s">
        <v>139</v>
      </c>
      <c r="D2023" s="1">
        <v>2020</v>
      </c>
      <c r="E2023" s="1">
        <v>0</v>
      </c>
      <c r="F2023" s="1">
        <v>0</v>
      </c>
      <c r="G2023" s="5">
        <v>0</v>
      </c>
      <c r="H2023" s="5">
        <v>0</v>
      </c>
      <c r="I2023" s="5">
        <v>0</v>
      </c>
      <c r="J2023" s="20" t="s">
        <v>339</v>
      </c>
    </row>
    <row r="2024" spans="1:10" ht="48" x14ac:dyDescent="0.25">
      <c r="A2024" s="18" t="s">
        <v>144</v>
      </c>
      <c r="B2024" s="2" t="s">
        <v>145</v>
      </c>
      <c r="C2024" s="7" t="s">
        <v>140</v>
      </c>
      <c r="D2024" s="1">
        <v>2020</v>
      </c>
      <c r="E2024" s="1">
        <v>0</v>
      </c>
      <c r="F2024" s="1">
        <v>0</v>
      </c>
      <c r="G2024" s="5">
        <v>0</v>
      </c>
      <c r="H2024" s="5">
        <v>0</v>
      </c>
      <c r="I2024" s="5">
        <v>0</v>
      </c>
      <c r="J2024" s="20" t="s">
        <v>339</v>
      </c>
    </row>
    <row r="2025" spans="1:10" ht="48" x14ac:dyDescent="0.25">
      <c r="A2025" s="18" t="s">
        <v>144</v>
      </c>
      <c r="B2025" s="2" t="s">
        <v>145</v>
      </c>
      <c r="C2025" s="6" t="s">
        <v>131</v>
      </c>
      <c r="D2025" s="1">
        <v>2020</v>
      </c>
      <c r="E2025" s="1">
        <v>226</v>
      </c>
      <c r="F2025" s="1">
        <v>460</v>
      </c>
      <c r="G2025" s="5">
        <f t="shared" si="148"/>
        <v>0.49130434782608695</v>
      </c>
      <c r="H2025" s="5">
        <f t="shared" si="146"/>
        <v>0.44561852279942366</v>
      </c>
      <c r="I2025" s="5">
        <f t="shared" si="147"/>
        <v>0.53699017285275019</v>
      </c>
      <c r="J2025" s="20" t="s">
        <v>339</v>
      </c>
    </row>
    <row r="2026" spans="1:10" ht="48" x14ac:dyDescent="0.25">
      <c r="A2026" s="18" t="s">
        <v>144</v>
      </c>
      <c r="B2026" s="2" t="s">
        <v>145</v>
      </c>
      <c r="C2026" s="6" t="s">
        <v>132</v>
      </c>
      <c r="D2026" s="1">
        <v>2020</v>
      </c>
      <c r="E2026" s="1">
        <v>144</v>
      </c>
      <c r="F2026" s="1">
        <v>460</v>
      </c>
      <c r="G2026" s="5">
        <f t="shared" si="148"/>
        <v>0.31304347826086959</v>
      </c>
      <c r="H2026" s="5">
        <f t="shared" si="146"/>
        <v>0.27066512165161533</v>
      </c>
      <c r="I2026" s="5">
        <f t="shared" si="147"/>
        <v>0.35542183487012385</v>
      </c>
      <c r="J2026" s="20" t="s">
        <v>339</v>
      </c>
    </row>
    <row r="2027" spans="1:10" ht="48" x14ac:dyDescent="0.25">
      <c r="A2027" s="18" t="s">
        <v>144</v>
      </c>
      <c r="B2027" s="2" t="s">
        <v>145</v>
      </c>
      <c r="C2027" s="6" t="s">
        <v>133</v>
      </c>
      <c r="D2027" s="1">
        <v>2020</v>
      </c>
      <c r="E2027" s="1">
        <v>80</v>
      </c>
      <c r="F2027" s="1">
        <v>174</v>
      </c>
      <c r="G2027" s="5">
        <f t="shared" si="148"/>
        <v>0.45977011494252873</v>
      </c>
      <c r="H2027" s="5">
        <f t="shared" si="146"/>
        <v>0.38571737717745491</v>
      </c>
      <c r="I2027" s="5">
        <f t="shared" si="147"/>
        <v>0.53382285270760255</v>
      </c>
      <c r="J2027" s="20" t="s">
        <v>339</v>
      </c>
    </row>
    <row r="2028" spans="1:10" ht="48" x14ac:dyDescent="0.25">
      <c r="A2028" s="18" t="s">
        <v>144</v>
      </c>
      <c r="B2028" s="2" t="s">
        <v>145</v>
      </c>
      <c r="C2028" s="6" t="s">
        <v>134</v>
      </c>
      <c r="D2028" s="1">
        <v>2020</v>
      </c>
      <c r="E2028" s="1">
        <v>53</v>
      </c>
      <c r="F2028" s="1">
        <v>174</v>
      </c>
      <c r="G2028" s="5">
        <f t="shared" si="148"/>
        <v>0.3045977011494253</v>
      </c>
      <c r="H2028" s="5">
        <f t="shared" si="146"/>
        <v>0.23621239132065497</v>
      </c>
      <c r="I2028" s="5">
        <f t="shared" si="147"/>
        <v>0.37298301097819564</v>
      </c>
      <c r="J2028" s="20" t="s">
        <v>339</v>
      </c>
    </row>
    <row r="2029" spans="1:10" ht="48" x14ac:dyDescent="0.25">
      <c r="A2029" s="18" t="s">
        <v>144</v>
      </c>
      <c r="B2029" s="2" t="s">
        <v>145</v>
      </c>
      <c r="C2029" s="6" t="s">
        <v>135</v>
      </c>
      <c r="D2029" s="1">
        <v>2020</v>
      </c>
      <c r="E2029" s="1">
        <v>306</v>
      </c>
      <c r="F2029" s="1">
        <v>634</v>
      </c>
      <c r="G2029" s="5">
        <f t="shared" si="148"/>
        <v>0.48264984227129337</v>
      </c>
      <c r="H2029" s="5">
        <f t="shared" si="146"/>
        <v>0.44375250974295194</v>
      </c>
      <c r="I2029" s="5">
        <f t="shared" si="147"/>
        <v>0.52154717479963475</v>
      </c>
      <c r="J2029" s="20" t="s">
        <v>339</v>
      </c>
    </row>
    <row r="2030" spans="1:10" ht="48" x14ac:dyDescent="0.25">
      <c r="A2030" s="18" t="s">
        <v>144</v>
      </c>
      <c r="B2030" s="2" t="s">
        <v>145</v>
      </c>
      <c r="C2030" s="6" t="s">
        <v>136</v>
      </c>
      <c r="D2030" s="1">
        <v>2020</v>
      </c>
      <c r="E2030" s="1">
        <v>197</v>
      </c>
      <c r="F2030" s="1">
        <v>634</v>
      </c>
      <c r="G2030" s="5">
        <f t="shared" si="148"/>
        <v>0.3107255520504732</v>
      </c>
      <c r="H2030" s="5">
        <f t="shared" si="146"/>
        <v>0.27470121344178944</v>
      </c>
      <c r="I2030" s="5">
        <f t="shared" si="147"/>
        <v>0.34674989065915696</v>
      </c>
      <c r="J2030" s="20" t="s">
        <v>339</v>
      </c>
    </row>
    <row r="2031" spans="1:10" ht="60" x14ac:dyDescent="0.25">
      <c r="A2031" s="18" t="s">
        <v>152</v>
      </c>
      <c r="B2031" s="2" t="s">
        <v>153</v>
      </c>
      <c r="C2031" s="2" t="s">
        <v>153</v>
      </c>
      <c r="D2031" s="1">
        <v>2020</v>
      </c>
      <c r="E2031" s="1"/>
      <c r="F2031" s="1"/>
      <c r="G2031" s="5" t="str">
        <f t="shared" si="148"/>
        <v>-</v>
      </c>
      <c r="H2031" s="5" t="str">
        <f t="shared" si="146"/>
        <v>-</v>
      </c>
      <c r="I2031" s="5" t="str">
        <f t="shared" si="147"/>
        <v>-</v>
      </c>
      <c r="J2031" s="20" t="s">
        <v>339</v>
      </c>
    </row>
    <row r="2032" spans="1:10" ht="60" x14ac:dyDescent="0.25">
      <c r="A2032" s="18" t="s">
        <v>152</v>
      </c>
      <c r="B2032" s="2" t="s">
        <v>153</v>
      </c>
      <c r="C2032" s="6" t="s">
        <v>129</v>
      </c>
      <c r="D2032" s="1">
        <v>2020</v>
      </c>
      <c r="E2032" s="1">
        <v>0</v>
      </c>
      <c r="F2032" s="1">
        <v>0</v>
      </c>
      <c r="G2032" s="5">
        <v>0</v>
      </c>
      <c r="H2032" s="5">
        <v>0</v>
      </c>
      <c r="I2032" s="5">
        <v>0</v>
      </c>
      <c r="J2032" s="20" t="s">
        <v>339</v>
      </c>
    </row>
    <row r="2033" spans="1:10" ht="60" x14ac:dyDescent="0.25">
      <c r="A2033" s="18" t="s">
        <v>152</v>
      </c>
      <c r="B2033" s="2" t="s">
        <v>153</v>
      </c>
      <c r="C2033" s="6" t="s">
        <v>130</v>
      </c>
      <c r="D2033" s="1">
        <v>2020</v>
      </c>
      <c r="E2033" s="1">
        <v>0</v>
      </c>
      <c r="F2033" s="1">
        <v>0</v>
      </c>
      <c r="G2033" s="5">
        <v>0</v>
      </c>
      <c r="H2033" s="5">
        <v>0</v>
      </c>
      <c r="I2033" s="5">
        <v>0</v>
      </c>
      <c r="J2033" s="20" t="s">
        <v>339</v>
      </c>
    </row>
    <row r="2034" spans="1:10" ht="60" x14ac:dyDescent="0.25">
      <c r="A2034" s="18" t="s">
        <v>152</v>
      </c>
      <c r="B2034" s="2" t="s">
        <v>153</v>
      </c>
      <c r="C2034" s="6" t="s">
        <v>283</v>
      </c>
      <c r="D2034" s="1">
        <v>2020</v>
      </c>
      <c r="E2034" s="1">
        <v>167</v>
      </c>
      <c r="F2034" s="1">
        <v>773</v>
      </c>
      <c r="G2034" s="5">
        <f t="shared" si="148"/>
        <v>0.21604139715394566</v>
      </c>
      <c r="H2034" s="5">
        <f t="shared" si="146"/>
        <v>0.18702914935892076</v>
      </c>
      <c r="I2034" s="5">
        <f t="shared" si="147"/>
        <v>0.24505364494897056</v>
      </c>
      <c r="J2034" s="20" t="s">
        <v>339</v>
      </c>
    </row>
    <row r="2035" spans="1:10" ht="60" x14ac:dyDescent="0.25">
      <c r="A2035" s="18" t="s">
        <v>152</v>
      </c>
      <c r="B2035" s="2" t="s">
        <v>153</v>
      </c>
      <c r="C2035" s="6" t="s">
        <v>284</v>
      </c>
      <c r="D2035" s="1">
        <v>2020</v>
      </c>
      <c r="E2035" s="1">
        <v>125</v>
      </c>
      <c r="F2035" s="1">
        <v>773</v>
      </c>
      <c r="G2035" s="5">
        <f t="shared" si="148"/>
        <v>0.16170763260025872</v>
      </c>
      <c r="H2035" s="5">
        <f t="shared" si="146"/>
        <v>0.13575213615704149</v>
      </c>
      <c r="I2035" s="5">
        <f t="shared" si="147"/>
        <v>0.18766312904347596</v>
      </c>
      <c r="J2035" s="20" t="s">
        <v>339</v>
      </c>
    </row>
    <row r="2036" spans="1:10" ht="60" x14ac:dyDescent="0.25">
      <c r="A2036" s="18" t="s">
        <v>152</v>
      </c>
      <c r="B2036" s="2" t="s">
        <v>153</v>
      </c>
      <c r="C2036" s="6" t="s">
        <v>135</v>
      </c>
      <c r="D2036" s="1">
        <v>2020</v>
      </c>
      <c r="E2036" s="1">
        <v>167</v>
      </c>
      <c r="F2036" s="1">
        <v>773</v>
      </c>
      <c r="G2036" s="5">
        <f t="shared" si="148"/>
        <v>0.21604139715394566</v>
      </c>
      <c r="H2036" s="5">
        <f t="shared" si="146"/>
        <v>0.18702914935892076</v>
      </c>
      <c r="I2036" s="5">
        <f t="shared" si="147"/>
        <v>0.24505364494897056</v>
      </c>
      <c r="J2036" s="20" t="s">
        <v>339</v>
      </c>
    </row>
    <row r="2037" spans="1:10" ht="60" x14ac:dyDescent="0.25">
      <c r="A2037" s="18" t="s">
        <v>152</v>
      </c>
      <c r="B2037" s="2" t="s">
        <v>153</v>
      </c>
      <c r="C2037" s="6" t="s">
        <v>136</v>
      </c>
      <c r="D2037" s="1">
        <v>2020</v>
      </c>
      <c r="E2037" s="1">
        <v>125</v>
      </c>
      <c r="F2037" s="1">
        <v>773</v>
      </c>
      <c r="G2037" s="5">
        <f t="shared" si="148"/>
        <v>0.16170763260025872</v>
      </c>
      <c r="H2037" s="5">
        <f t="shared" si="146"/>
        <v>0.13575213615704149</v>
      </c>
      <c r="I2037" s="5">
        <f t="shared" si="147"/>
        <v>0.18766312904347596</v>
      </c>
      <c r="J2037" s="20" t="s">
        <v>339</v>
      </c>
    </row>
    <row r="2038" spans="1:10" ht="60" x14ac:dyDescent="0.25">
      <c r="A2038" s="18" t="s">
        <v>156</v>
      </c>
      <c r="B2038" s="2" t="s">
        <v>157</v>
      </c>
      <c r="C2038" s="2" t="s">
        <v>157</v>
      </c>
      <c r="D2038" s="1">
        <v>2020</v>
      </c>
      <c r="E2038" s="1">
        <v>1643</v>
      </c>
      <c r="F2038" s="1">
        <v>2301</v>
      </c>
      <c r="G2038" s="5">
        <f t="shared" si="148"/>
        <v>0.71403737505432419</v>
      </c>
      <c r="H2038" s="5">
        <f t="shared" si="146"/>
        <v>0.69557392432195753</v>
      </c>
      <c r="I2038" s="5">
        <f t="shared" si="147"/>
        <v>0.73250082578669085</v>
      </c>
      <c r="J2038" s="20" t="s">
        <v>339</v>
      </c>
    </row>
    <row r="2039" spans="1:10" ht="36" x14ac:dyDescent="0.25">
      <c r="A2039" s="18" t="s">
        <v>285</v>
      </c>
      <c r="B2039" s="8" t="s">
        <v>286</v>
      </c>
      <c r="C2039" s="8" t="s">
        <v>286</v>
      </c>
      <c r="D2039" s="1">
        <v>2020</v>
      </c>
      <c r="E2039" s="1"/>
      <c r="F2039" s="1"/>
      <c r="G2039" s="5" t="str">
        <f t="shared" si="148"/>
        <v>-</v>
      </c>
      <c r="H2039" s="5" t="str">
        <f t="shared" si="146"/>
        <v>-</v>
      </c>
      <c r="I2039" s="5" t="str">
        <f t="shared" si="147"/>
        <v>-</v>
      </c>
      <c r="J2039" s="20" t="s">
        <v>339</v>
      </c>
    </row>
    <row r="2040" spans="1:10" x14ac:dyDescent="0.25">
      <c r="A2040" s="18" t="s">
        <v>287</v>
      </c>
      <c r="B2040" s="8" t="s">
        <v>288</v>
      </c>
      <c r="C2040" s="8" t="s">
        <v>288</v>
      </c>
      <c r="D2040" s="1">
        <v>2020</v>
      </c>
      <c r="E2040" s="1"/>
      <c r="F2040" s="1"/>
      <c r="G2040" s="5" t="str">
        <f t="shared" si="148"/>
        <v>-</v>
      </c>
      <c r="H2040" s="5" t="str">
        <f t="shared" si="146"/>
        <v>-</v>
      </c>
      <c r="I2040" s="5" t="str">
        <f t="shared" si="147"/>
        <v>-</v>
      </c>
      <c r="J2040" s="20" t="s">
        <v>339</v>
      </c>
    </row>
    <row r="2041" spans="1:10" x14ac:dyDescent="0.25">
      <c r="A2041" s="18" t="s">
        <v>287</v>
      </c>
      <c r="B2041" s="8" t="s">
        <v>288</v>
      </c>
      <c r="C2041" s="6" t="s">
        <v>289</v>
      </c>
      <c r="D2041" s="1">
        <v>2020</v>
      </c>
      <c r="E2041" s="1">
        <v>11</v>
      </c>
      <c r="F2041" s="1">
        <v>108</v>
      </c>
      <c r="G2041" s="5">
        <f t="shared" si="148"/>
        <v>0.10185185185185185</v>
      </c>
      <c r="H2041" s="5">
        <f t="shared" ref="H2041:H2097" si="149">IFERROR(IF($G2041-1.96*SQRT($G2041*(1-$G2041)/$F2041)&lt;0,0,$G2041-1.96*SQRT($G2041*(1-$G2041)/$F2041)),"-")</f>
        <v>4.4808813758768218E-2</v>
      </c>
      <c r="I2041" s="5">
        <f t="shared" ref="I2041:I2097" si="150">IFERROR(IF($G2041+1.96*SQRT($G2041*(1-$G2041)/$F2041)&gt;1,1,$G2041+1.96*SQRT($G2041*(1-$G2041)/$F2041)),"-")</f>
        <v>0.15889488994493547</v>
      </c>
      <c r="J2041" s="20" t="s">
        <v>339</v>
      </c>
    </row>
    <row r="2042" spans="1:10" x14ac:dyDescent="0.25">
      <c r="A2042" s="18" t="s">
        <v>287</v>
      </c>
      <c r="B2042" s="8" t="s">
        <v>288</v>
      </c>
      <c r="C2042" s="6" t="s">
        <v>290</v>
      </c>
      <c r="D2042" s="1">
        <v>2020</v>
      </c>
      <c r="E2042" s="1">
        <v>31</v>
      </c>
      <c r="F2042" s="1">
        <v>303</v>
      </c>
      <c r="G2042" s="5">
        <f t="shared" si="148"/>
        <v>0.10231023102310231</v>
      </c>
      <c r="H2042" s="5">
        <f t="shared" si="149"/>
        <v>6.8186427907619043E-2</v>
      </c>
      <c r="I2042" s="5">
        <f t="shared" si="150"/>
        <v>0.13643403413858557</v>
      </c>
      <c r="J2042" s="20" t="s">
        <v>339</v>
      </c>
    </row>
    <row r="2043" spans="1:10" x14ac:dyDescent="0.25">
      <c r="A2043" s="18" t="s">
        <v>287</v>
      </c>
      <c r="B2043" s="8" t="s">
        <v>288</v>
      </c>
      <c r="C2043" s="6" t="s">
        <v>291</v>
      </c>
      <c r="D2043" s="1">
        <v>2020</v>
      </c>
      <c r="E2043" s="1">
        <v>42</v>
      </c>
      <c r="F2043" s="1">
        <v>411</v>
      </c>
      <c r="G2043" s="5">
        <f t="shared" si="148"/>
        <v>0.10218978102189781</v>
      </c>
      <c r="H2043" s="5">
        <f t="shared" si="149"/>
        <v>7.2905729193337224E-2</v>
      </c>
      <c r="I2043" s="5">
        <f t="shared" si="150"/>
        <v>0.13147383285045838</v>
      </c>
      <c r="J2043" s="20" t="s">
        <v>339</v>
      </c>
    </row>
    <row r="2044" spans="1:10" x14ac:dyDescent="0.25">
      <c r="A2044" s="18" t="s">
        <v>287</v>
      </c>
      <c r="B2044" s="8" t="s">
        <v>288</v>
      </c>
      <c r="C2044" s="7" t="s">
        <v>292</v>
      </c>
      <c r="D2044" s="1">
        <v>2020</v>
      </c>
      <c r="E2044" s="1">
        <v>82</v>
      </c>
      <c r="F2044" s="1">
        <v>108</v>
      </c>
      <c r="G2044" s="5">
        <f t="shared" si="148"/>
        <v>0.7592592592592593</v>
      </c>
      <c r="H2044" s="5">
        <f t="shared" si="149"/>
        <v>0.6786260327462158</v>
      </c>
      <c r="I2044" s="5">
        <f t="shared" si="150"/>
        <v>0.8398924857723028</v>
      </c>
      <c r="J2044" s="20" t="s">
        <v>339</v>
      </c>
    </row>
    <row r="2045" spans="1:10" x14ac:dyDescent="0.25">
      <c r="A2045" s="18" t="s">
        <v>287</v>
      </c>
      <c r="B2045" s="8" t="s">
        <v>288</v>
      </c>
      <c r="C2045" s="7" t="s">
        <v>293</v>
      </c>
      <c r="D2045" s="1">
        <v>2020</v>
      </c>
      <c r="E2045" s="1">
        <v>259</v>
      </c>
      <c r="F2045" s="1">
        <v>303</v>
      </c>
      <c r="G2045" s="5">
        <f t="shared" si="148"/>
        <v>0.8547854785478548</v>
      </c>
      <c r="H2045" s="5">
        <f t="shared" si="149"/>
        <v>0.81511491692604277</v>
      </c>
      <c r="I2045" s="5">
        <f t="shared" si="150"/>
        <v>0.89445604016966684</v>
      </c>
      <c r="J2045" s="20" t="s">
        <v>339</v>
      </c>
    </row>
    <row r="2046" spans="1:10" x14ac:dyDescent="0.25">
      <c r="A2046" s="18" t="s">
        <v>287</v>
      </c>
      <c r="B2046" s="8" t="s">
        <v>288</v>
      </c>
      <c r="C2046" s="7" t="s">
        <v>294</v>
      </c>
      <c r="D2046" s="1">
        <v>2020</v>
      </c>
      <c r="E2046" s="1">
        <v>28</v>
      </c>
      <c r="F2046" s="1">
        <v>411</v>
      </c>
      <c r="G2046" s="5">
        <f t="shared" si="148"/>
        <v>6.8126520681265207E-2</v>
      </c>
      <c r="H2046" s="5">
        <f t="shared" si="149"/>
        <v>4.3766831578252792E-2</v>
      </c>
      <c r="I2046" s="5">
        <f t="shared" si="150"/>
        <v>9.2486209784277629E-2</v>
      </c>
      <c r="J2046" s="20" t="s">
        <v>339</v>
      </c>
    </row>
    <row r="2047" spans="1:10" x14ac:dyDescent="0.25">
      <c r="A2047" s="18" t="s">
        <v>287</v>
      </c>
      <c r="B2047" s="8" t="s">
        <v>288</v>
      </c>
      <c r="C2047" s="6" t="s">
        <v>295</v>
      </c>
      <c r="D2047" s="1">
        <v>2020</v>
      </c>
      <c r="E2047" s="1">
        <v>9339</v>
      </c>
      <c r="F2047" s="1">
        <v>11716</v>
      </c>
      <c r="G2047" s="5">
        <f t="shared" si="148"/>
        <v>0.79711505633321955</v>
      </c>
      <c r="H2047" s="5">
        <f t="shared" si="149"/>
        <v>0.7898330373724336</v>
      </c>
      <c r="I2047" s="5">
        <f t="shared" si="150"/>
        <v>0.8043970752940055</v>
      </c>
      <c r="J2047" s="20" t="s">
        <v>339</v>
      </c>
    </row>
    <row r="2048" spans="1:10" x14ac:dyDescent="0.25">
      <c r="A2048" s="18" t="s">
        <v>287</v>
      </c>
      <c r="B2048" s="8" t="s">
        <v>288</v>
      </c>
      <c r="C2048" s="6" t="s">
        <v>296</v>
      </c>
      <c r="D2048" s="1">
        <v>2020</v>
      </c>
      <c r="E2048" s="1">
        <v>29385</v>
      </c>
      <c r="F2048" s="1">
        <v>35070</v>
      </c>
      <c r="G2048" s="5">
        <f t="shared" si="148"/>
        <v>0.83789563729683492</v>
      </c>
      <c r="H2048" s="5">
        <f t="shared" si="149"/>
        <v>0.83403836316658286</v>
      </c>
      <c r="I2048" s="5">
        <f t="shared" si="150"/>
        <v>0.84175291142708697</v>
      </c>
      <c r="J2048" s="20" t="s">
        <v>339</v>
      </c>
    </row>
    <row r="2049" spans="1:10" x14ac:dyDescent="0.25">
      <c r="A2049" s="18" t="s">
        <v>287</v>
      </c>
      <c r="B2049" s="8" t="s">
        <v>288</v>
      </c>
      <c r="C2049" s="6" t="s">
        <v>297</v>
      </c>
      <c r="D2049" s="1">
        <v>2020</v>
      </c>
      <c r="E2049" s="1">
        <v>38724</v>
      </c>
      <c r="F2049" s="1">
        <v>46786</v>
      </c>
      <c r="G2049" s="5">
        <f t="shared" ref="G2049:G2095" si="151">IF(F2049="","-",E2049/F2049)</f>
        <v>0.82768349506262562</v>
      </c>
      <c r="H2049" s="5">
        <f t="shared" si="149"/>
        <v>0.82426138715933572</v>
      </c>
      <c r="I2049" s="5">
        <f t="shared" si="150"/>
        <v>0.83110560296591551</v>
      </c>
      <c r="J2049" s="20" t="s">
        <v>339</v>
      </c>
    </row>
    <row r="2050" spans="1:10" x14ac:dyDescent="0.25">
      <c r="A2050" s="18" t="s">
        <v>287</v>
      </c>
      <c r="B2050" s="8" t="s">
        <v>288</v>
      </c>
      <c r="C2050" s="7" t="s">
        <v>298</v>
      </c>
      <c r="D2050" s="1">
        <v>2020</v>
      </c>
      <c r="E2050" s="1">
        <v>8</v>
      </c>
      <c r="F2050" s="1">
        <v>108</v>
      </c>
      <c r="G2050" s="5">
        <f t="shared" si="151"/>
        <v>7.407407407407407E-2</v>
      </c>
      <c r="H2050" s="5">
        <f t="shared" si="149"/>
        <v>2.4681071030298055E-2</v>
      </c>
      <c r="I2050" s="5">
        <f t="shared" si="150"/>
        <v>0.12346707711785009</v>
      </c>
      <c r="J2050" s="20" t="s">
        <v>339</v>
      </c>
    </row>
    <row r="2051" spans="1:10" x14ac:dyDescent="0.25">
      <c r="A2051" s="18" t="s">
        <v>287</v>
      </c>
      <c r="B2051" s="8" t="s">
        <v>288</v>
      </c>
      <c r="C2051" s="7" t="s">
        <v>299</v>
      </c>
      <c r="D2051" s="1">
        <v>2020</v>
      </c>
      <c r="E2051" s="1">
        <v>20</v>
      </c>
      <c r="F2051" s="1">
        <v>303</v>
      </c>
      <c r="G2051" s="5">
        <f t="shared" si="151"/>
        <v>6.6006600660066E-2</v>
      </c>
      <c r="H2051" s="5">
        <f t="shared" si="149"/>
        <v>3.8048971226636363E-2</v>
      </c>
      <c r="I2051" s="5">
        <f t="shared" si="150"/>
        <v>9.3964230093495638E-2</v>
      </c>
      <c r="J2051" s="20" t="s">
        <v>339</v>
      </c>
    </row>
    <row r="2052" spans="1:10" x14ac:dyDescent="0.25">
      <c r="A2052" s="18" t="s">
        <v>287</v>
      </c>
      <c r="B2052" s="8" t="s">
        <v>288</v>
      </c>
      <c r="C2052" s="7" t="s">
        <v>300</v>
      </c>
      <c r="D2052" s="1">
        <v>2020</v>
      </c>
      <c r="E2052" s="1">
        <v>341</v>
      </c>
      <c r="F2052" s="1">
        <v>411</v>
      </c>
      <c r="G2052" s="5">
        <f t="shared" si="151"/>
        <v>0.82968369829683697</v>
      </c>
      <c r="H2052" s="5">
        <f t="shared" si="149"/>
        <v>0.7933408008956665</v>
      </c>
      <c r="I2052" s="5">
        <f t="shared" si="150"/>
        <v>0.86602659569800744</v>
      </c>
      <c r="J2052" s="20" t="s">
        <v>339</v>
      </c>
    </row>
    <row r="2053" spans="1:10" ht="72" x14ac:dyDescent="0.25">
      <c r="A2053" s="18" t="s">
        <v>301</v>
      </c>
      <c r="B2053" s="2" t="s">
        <v>302</v>
      </c>
      <c r="C2053" s="2" t="s">
        <v>302</v>
      </c>
      <c r="D2053" s="1">
        <v>2020</v>
      </c>
      <c r="E2053" s="1"/>
      <c r="F2053" s="1"/>
      <c r="G2053" s="5" t="str">
        <f t="shared" si="151"/>
        <v>-</v>
      </c>
      <c r="H2053" s="5" t="str">
        <f t="shared" si="149"/>
        <v>-</v>
      </c>
      <c r="I2053" s="5" t="str">
        <f t="shared" si="150"/>
        <v>-</v>
      </c>
      <c r="J2053" s="20" t="s">
        <v>339</v>
      </c>
    </row>
    <row r="2054" spans="1:10" ht="72" x14ac:dyDescent="0.25">
      <c r="A2054" s="18" t="s">
        <v>301</v>
      </c>
      <c r="B2054" s="2" t="s">
        <v>302</v>
      </c>
      <c r="C2054" s="6" t="s">
        <v>174</v>
      </c>
      <c r="D2054" s="1">
        <v>2020</v>
      </c>
      <c r="E2054" s="1">
        <v>6577</v>
      </c>
      <c r="F2054" s="1">
        <v>10220</v>
      </c>
      <c r="G2054" s="5">
        <f t="shared" si="151"/>
        <v>0.64354207436399213</v>
      </c>
      <c r="H2054" s="5">
        <f t="shared" si="149"/>
        <v>0.63425619078978146</v>
      </c>
      <c r="I2054" s="5">
        <f t="shared" si="150"/>
        <v>0.65282795793820281</v>
      </c>
      <c r="J2054" s="20" t="s">
        <v>339</v>
      </c>
    </row>
    <row r="2055" spans="1:10" ht="72" x14ac:dyDescent="0.25">
      <c r="A2055" s="18" t="s">
        <v>301</v>
      </c>
      <c r="B2055" s="2" t="s">
        <v>302</v>
      </c>
      <c r="C2055" s="6" t="s">
        <v>175</v>
      </c>
      <c r="D2055" s="1">
        <v>2020</v>
      </c>
      <c r="E2055" s="1">
        <v>16538</v>
      </c>
      <c r="F2055" s="1">
        <v>24743</v>
      </c>
      <c r="G2055" s="5">
        <f t="shared" si="151"/>
        <v>0.66839106009780547</v>
      </c>
      <c r="H2055" s="5">
        <f t="shared" si="149"/>
        <v>0.66252484038262183</v>
      </c>
      <c r="I2055" s="5">
        <f t="shared" si="150"/>
        <v>0.67425727981298911</v>
      </c>
      <c r="J2055" s="20" t="s">
        <v>339</v>
      </c>
    </row>
    <row r="2056" spans="1:10" ht="72" x14ac:dyDescent="0.25">
      <c r="A2056" s="18" t="s">
        <v>301</v>
      </c>
      <c r="B2056" s="2" t="s">
        <v>302</v>
      </c>
      <c r="C2056" s="6" t="s">
        <v>59</v>
      </c>
      <c r="D2056" s="1">
        <v>2020</v>
      </c>
      <c r="E2056" s="1">
        <v>23115</v>
      </c>
      <c r="F2056" s="1">
        <v>34963</v>
      </c>
      <c r="G2056" s="5">
        <f t="shared" si="151"/>
        <v>0.66112747761919743</v>
      </c>
      <c r="H2056" s="5">
        <f t="shared" si="149"/>
        <v>0.65616598319408348</v>
      </c>
      <c r="I2056" s="5">
        <f t="shared" si="150"/>
        <v>0.66608897204431139</v>
      </c>
      <c r="J2056" s="20" t="s">
        <v>339</v>
      </c>
    </row>
    <row r="2057" spans="1:10" ht="36" x14ac:dyDescent="0.25">
      <c r="A2057" s="18" t="s">
        <v>171</v>
      </c>
      <c r="B2057" s="2" t="s">
        <v>303</v>
      </c>
      <c r="C2057" s="2" t="s">
        <v>303</v>
      </c>
      <c r="D2057" s="1">
        <v>2020</v>
      </c>
      <c r="E2057" s="1"/>
      <c r="F2057" s="1"/>
      <c r="G2057" s="5" t="str">
        <f>IF(F2057="","-",1-E2057/F2057)</f>
        <v>-</v>
      </c>
      <c r="H2057" s="5" t="str">
        <f t="shared" si="149"/>
        <v>-</v>
      </c>
      <c r="I2057" s="5" t="str">
        <f t="shared" si="150"/>
        <v>-</v>
      </c>
      <c r="J2057" s="20" t="s">
        <v>339</v>
      </c>
    </row>
    <row r="2058" spans="1:10" ht="36" x14ac:dyDescent="0.25">
      <c r="A2058" s="18" t="s">
        <v>171</v>
      </c>
      <c r="B2058" s="2" t="s">
        <v>303</v>
      </c>
      <c r="C2058" s="6" t="s">
        <v>173</v>
      </c>
      <c r="D2058" s="1">
        <v>2020</v>
      </c>
      <c r="E2058" s="1">
        <v>0</v>
      </c>
      <c r="F2058" s="1">
        <v>0</v>
      </c>
      <c r="G2058" s="5">
        <v>0</v>
      </c>
      <c r="H2058" s="5">
        <v>0</v>
      </c>
      <c r="I2058" s="5">
        <v>0</v>
      </c>
      <c r="J2058" s="20" t="s">
        <v>339</v>
      </c>
    </row>
    <row r="2059" spans="1:10" ht="36" x14ac:dyDescent="0.25">
      <c r="A2059" s="18" t="s">
        <v>171</v>
      </c>
      <c r="B2059" s="2" t="s">
        <v>303</v>
      </c>
      <c r="C2059" s="6" t="s">
        <v>174</v>
      </c>
      <c r="D2059" s="1">
        <v>2020</v>
      </c>
      <c r="E2059" s="1">
        <v>1054</v>
      </c>
      <c r="F2059" s="1">
        <v>2554</v>
      </c>
      <c r="G2059" s="5">
        <f t="shared" ref="G2059:G2061" si="152">IF(F2059="","-",1-E2059/F2059)</f>
        <v>0.5873140172278779</v>
      </c>
      <c r="H2059" s="5">
        <f t="shared" si="149"/>
        <v>0.5682202920676892</v>
      </c>
      <c r="I2059" s="5">
        <f t="shared" si="150"/>
        <v>0.60640774238806661</v>
      </c>
      <c r="J2059" s="20" t="s">
        <v>339</v>
      </c>
    </row>
    <row r="2060" spans="1:10" ht="36" x14ac:dyDescent="0.25">
      <c r="A2060" s="18" t="s">
        <v>171</v>
      </c>
      <c r="B2060" s="2" t="s">
        <v>303</v>
      </c>
      <c r="C2060" s="6" t="s">
        <v>175</v>
      </c>
      <c r="D2060" s="1">
        <v>2020</v>
      </c>
      <c r="E2060" s="1">
        <v>3782</v>
      </c>
      <c r="F2060" s="1">
        <v>8716</v>
      </c>
      <c r="G2060" s="5">
        <f t="shared" si="152"/>
        <v>0.56608536025699863</v>
      </c>
      <c r="H2060" s="5">
        <f t="shared" si="149"/>
        <v>0.55568039645139355</v>
      </c>
      <c r="I2060" s="5">
        <f t="shared" si="150"/>
        <v>0.5764903240626037</v>
      </c>
      <c r="J2060" s="20" t="s">
        <v>339</v>
      </c>
    </row>
    <row r="2061" spans="1:10" ht="36" x14ac:dyDescent="0.25">
      <c r="A2061" s="18" t="s">
        <v>171</v>
      </c>
      <c r="B2061" s="2" t="s">
        <v>303</v>
      </c>
      <c r="C2061" s="6" t="s">
        <v>59</v>
      </c>
      <c r="D2061" s="1">
        <v>2020</v>
      </c>
      <c r="E2061" s="1">
        <v>4836</v>
      </c>
      <c r="F2061" s="1">
        <v>11270</v>
      </c>
      <c r="G2061" s="5">
        <f t="shared" si="152"/>
        <v>0.57089618456078084</v>
      </c>
      <c r="H2061" s="5">
        <f t="shared" si="149"/>
        <v>0.56175812737226039</v>
      </c>
      <c r="I2061" s="5">
        <f t="shared" si="150"/>
        <v>0.58003424174930129</v>
      </c>
      <c r="J2061" s="20" t="s">
        <v>339</v>
      </c>
    </row>
    <row r="2062" spans="1:10" ht="36" x14ac:dyDescent="0.25">
      <c r="A2062" s="18" t="s">
        <v>304</v>
      </c>
      <c r="B2062" s="2" t="s">
        <v>305</v>
      </c>
      <c r="C2062" s="2" t="s">
        <v>305</v>
      </c>
      <c r="D2062" s="1">
        <v>2020</v>
      </c>
      <c r="E2062" s="1">
        <v>17674</v>
      </c>
      <c r="F2062" s="1">
        <v>58568</v>
      </c>
      <c r="G2062" s="5">
        <f t="shared" si="151"/>
        <v>0.30176888403223601</v>
      </c>
      <c r="H2062" s="5">
        <f t="shared" si="149"/>
        <v>0.2980512836661019</v>
      </c>
      <c r="I2062" s="5">
        <f t="shared" si="150"/>
        <v>0.30548648439837012</v>
      </c>
      <c r="J2062" s="20" t="s">
        <v>339</v>
      </c>
    </row>
    <row r="2063" spans="1:10" ht="36" x14ac:dyDescent="0.25">
      <c r="A2063" s="18" t="s">
        <v>176</v>
      </c>
      <c r="B2063" s="2" t="s">
        <v>177</v>
      </c>
      <c r="C2063" s="2" t="s">
        <v>177</v>
      </c>
      <c r="D2063" s="1">
        <v>2020</v>
      </c>
      <c r="E2063" s="1"/>
      <c r="F2063" s="1"/>
      <c r="G2063" s="5" t="str">
        <f>IF(F2063="","-",1-E2063/F2063)</f>
        <v>-</v>
      </c>
      <c r="H2063" s="5" t="str">
        <f t="shared" si="149"/>
        <v>-</v>
      </c>
      <c r="I2063" s="5" t="str">
        <f t="shared" si="150"/>
        <v>-</v>
      </c>
      <c r="J2063" s="20" t="s">
        <v>339</v>
      </c>
    </row>
    <row r="2064" spans="1:10" ht="36" x14ac:dyDescent="0.25">
      <c r="A2064" s="18" t="s">
        <v>176</v>
      </c>
      <c r="B2064" s="2" t="s">
        <v>177</v>
      </c>
      <c r="C2064" s="6" t="s">
        <v>173</v>
      </c>
      <c r="D2064" s="1">
        <v>2020</v>
      </c>
      <c r="E2064" s="1">
        <v>0</v>
      </c>
      <c r="F2064" s="1">
        <v>0</v>
      </c>
      <c r="G2064" s="5">
        <v>0</v>
      </c>
      <c r="H2064" s="5">
        <v>0</v>
      </c>
      <c r="I2064" s="5">
        <v>0</v>
      </c>
      <c r="J2064" s="20" t="s">
        <v>339</v>
      </c>
    </row>
    <row r="2065" spans="1:10" ht="36" x14ac:dyDescent="0.25">
      <c r="A2065" s="18" t="s">
        <v>176</v>
      </c>
      <c r="B2065" s="2" t="s">
        <v>177</v>
      </c>
      <c r="C2065" s="6" t="s">
        <v>174</v>
      </c>
      <c r="D2065" s="1">
        <v>2020</v>
      </c>
      <c r="E2065" s="1">
        <v>907</v>
      </c>
      <c r="F2065" s="1">
        <v>1296</v>
      </c>
      <c r="G2065" s="5">
        <f t="shared" ref="G2065:G2067" si="153">IF(F2065="","-",1-E2065/F2065)</f>
        <v>0.30015432098765427</v>
      </c>
      <c r="H2065" s="5">
        <f t="shared" si="149"/>
        <v>0.27520107698921908</v>
      </c>
      <c r="I2065" s="5">
        <f t="shared" si="150"/>
        <v>0.32510756498608945</v>
      </c>
      <c r="J2065" s="20" t="s">
        <v>339</v>
      </c>
    </row>
    <row r="2066" spans="1:10" ht="36" x14ac:dyDescent="0.25">
      <c r="A2066" s="18" t="s">
        <v>176</v>
      </c>
      <c r="B2066" s="2" t="s">
        <v>177</v>
      </c>
      <c r="C2066" s="6" t="s">
        <v>175</v>
      </c>
      <c r="D2066" s="1">
        <v>2020</v>
      </c>
      <c r="E2066" s="1">
        <v>3371</v>
      </c>
      <c r="F2066" s="1">
        <v>4379</v>
      </c>
      <c r="G2066" s="5">
        <f t="shared" si="153"/>
        <v>0.2301895409910939</v>
      </c>
      <c r="H2066" s="5">
        <f t="shared" si="149"/>
        <v>0.2177213543181763</v>
      </c>
      <c r="I2066" s="5">
        <f t="shared" si="150"/>
        <v>0.2426577276640115</v>
      </c>
      <c r="J2066" s="20" t="s">
        <v>339</v>
      </c>
    </row>
    <row r="2067" spans="1:10" ht="36" x14ac:dyDescent="0.25">
      <c r="A2067" s="18" t="s">
        <v>176</v>
      </c>
      <c r="B2067" s="2" t="s">
        <v>177</v>
      </c>
      <c r="C2067" s="6" t="s">
        <v>59</v>
      </c>
      <c r="D2067" s="1">
        <v>2020</v>
      </c>
      <c r="E2067" s="1">
        <v>4278</v>
      </c>
      <c r="F2067" s="1">
        <v>5675</v>
      </c>
      <c r="G2067" s="5">
        <f t="shared" si="153"/>
        <v>0.24616740088105726</v>
      </c>
      <c r="H2067" s="5">
        <f t="shared" si="149"/>
        <v>0.23495945911638383</v>
      </c>
      <c r="I2067" s="5">
        <f t="shared" si="150"/>
        <v>0.2573753426457307</v>
      </c>
      <c r="J2067" s="20" t="s">
        <v>339</v>
      </c>
    </row>
    <row r="2068" spans="1:10" ht="36" x14ac:dyDescent="0.25">
      <c r="A2068" s="18" t="s">
        <v>306</v>
      </c>
      <c r="B2068" s="2" t="s">
        <v>307</v>
      </c>
      <c r="C2068" s="2" t="s">
        <v>307</v>
      </c>
      <c r="D2068" s="1">
        <v>2020</v>
      </c>
      <c r="E2068" s="1"/>
      <c r="F2068" s="1"/>
      <c r="G2068" s="5" t="str">
        <f t="shared" si="151"/>
        <v>-</v>
      </c>
      <c r="H2068" s="5" t="str">
        <f t="shared" si="149"/>
        <v>-</v>
      </c>
      <c r="I2068" s="5" t="str">
        <f t="shared" si="150"/>
        <v>-</v>
      </c>
      <c r="J2068" s="20" t="s">
        <v>339</v>
      </c>
    </row>
    <row r="2069" spans="1:10" ht="36" x14ac:dyDescent="0.25">
      <c r="A2069" s="18" t="s">
        <v>306</v>
      </c>
      <c r="B2069" s="2" t="s">
        <v>307</v>
      </c>
      <c r="C2069" s="7" t="s">
        <v>308</v>
      </c>
      <c r="D2069" s="1">
        <v>2020</v>
      </c>
      <c r="E2069" s="1">
        <v>3151</v>
      </c>
      <c r="F2069" s="1">
        <v>9887</v>
      </c>
      <c r="G2069" s="5">
        <f t="shared" si="151"/>
        <v>0.31870132497218567</v>
      </c>
      <c r="H2069" s="5">
        <f t="shared" si="149"/>
        <v>0.3095162118164082</v>
      </c>
      <c r="I2069" s="5">
        <f t="shared" si="150"/>
        <v>0.32788643812796314</v>
      </c>
      <c r="J2069" s="20" t="s">
        <v>339</v>
      </c>
    </row>
    <row r="2070" spans="1:10" ht="36" x14ac:dyDescent="0.25">
      <c r="A2070" s="18" t="s">
        <v>306</v>
      </c>
      <c r="B2070" s="2" t="s">
        <v>307</v>
      </c>
      <c r="C2070" s="7" t="s">
        <v>309</v>
      </c>
      <c r="D2070" s="1">
        <v>2020</v>
      </c>
      <c r="E2070" s="1">
        <v>4441</v>
      </c>
      <c r="F2070" s="1">
        <v>13080</v>
      </c>
      <c r="G2070" s="5">
        <f t="shared" si="151"/>
        <v>0.33952599388379207</v>
      </c>
      <c r="H2070" s="5">
        <f t="shared" si="149"/>
        <v>0.33141046964949095</v>
      </c>
      <c r="I2070" s="5">
        <f t="shared" si="150"/>
        <v>0.34764151811809318</v>
      </c>
      <c r="J2070" s="20" t="s">
        <v>339</v>
      </c>
    </row>
    <row r="2071" spans="1:10" ht="36" x14ac:dyDescent="0.25">
      <c r="A2071" s="18" t="s">
        <v>306</v>
      </c>
      <c r="B2071" s="2" t="s">
        <v>307</v>
      </c>
      <c r="C2071" s="7" t="s">
        <v>310</v>
      </c>
      <c r="D2071" s="1">
        <v>2020</v>
      </c>
      <c r="E2071" s="1">
        <v>489</v>
      </c>
      <c r="F2071" s="1">
        <v>6361</v>
      </c>
      <c r="G2071" s="5">
        <f t="shared" si="151"/>
        <v>7.6874705235025945E-2</v>
      </c>
      <c r="H2071" s="5">
        <f t="shared" si="149"/>
        <v>7.0328110890081341E-2</v>
      </c>
      <c r="I2071" s="5">
        <f t="shared" si="150"/>
        <v>8.3421299579970548E-2</v>
      </c>
      <c r="J2071" s="20" t="s">
        <v>339</v>
      </c>
    </row>
    <row r="2072" spans="1:10" ht="36" x14ac:dyDescent="0.25">
      <c r="A2072" s="18" t="s">
        <v>306</v>
      </c>
      <c r="B2072" s="2" t="s">
        <v>307</v>
      </c>
      <c r="C2072" s="7" t="s">
        <v>59</v>
      </c>
      <c r="D2072" s="1">
        <v>2020</v>
      </c>
      <c r="E2072" s="1">
        <v>8081</v>
      </c>
      <c r="F2072" s="1">
        <v>29328</v>
      </c>
      <c r="G2072" s="5">
        <f t="shared" si="151"/>
        <v>0.27553873431533005</v>
      </c>
      <c r="H2072" s="5">
        <f t="shared" si="149"/>
        <v>0.27042528727600512</v>
      </c>
      <c r="I2072" s="5">
        <f t="shared" si="150"/>
        <v>0.28065218135465497</v>
      </c>
      <c r="J2072" s="20" t="s">
        <v>339</v>
      </c>
    </row>
    <row r="2073" spans="1:10" ht="36" x14ac:dyDescent="0.25">
      <c r="A2073" s="18" t="s">
        <v>311</v>
      </c>
      <c r="B2073" s="8" t="s">
        <v>312</v>
      </c>
      <c r="C2073" s="8" t="s">
        <v>312</v>
      </c>
      <c r="D2073" s="1">
        <v>2020</v>
      </c>
      <c r="E2073" s="1"/>
      <c r="F2073" s="1"/>
      <c r="G2073" s="5" t="str">
        <f t="shared" si="151"/>
        <v>-</v>
      </c>
      <c r="H2073" s="5" t="str">
        <f t="shared" si="149"/>
        <v>-</v>
      </c>
      <c r="I2073" s="5" t="str">
        <f t="shared" si="150"/>
        <v>-</v>
      </c>
      <c r="J2073" s="20" t="s">
        <v>339</v>
      </c>
    </row>
    <row r="2074" spans="1:10" ht="36" x14ac:dyDescent="0.25">
      <c r="A2074" s="18" t="s">
        <v>311</v>
      </c>
      <c r="B2074" s="8" t="s">
        <v>312</v>
      </c>
      <c r="C2074" s="7" t="s">
        <v>313</v>
      </c>
      <c r="D2074" s="1">
        <v>2020</v>
      </c>
      <c r="E2074" s="1">
        <v>23556</v>
      </c>
      <c r="F2074" s="1">
        <v>187539</v>
      </c>
      <c r="G2074" s="5">
        <f t="shared" si="151"/>
        <v>0.12560587397821255</v>
      </c>
      <c r="H2074" s="5">
        <f t="shared" si="149"/>
        <v>0.12410595132604078</v>
      </c>
      <c r="I2074" s="5">
        <f t="shared" si="150"/>
        <v>0.12710579663038432</v>
      </c>
      <c r="J2074" s="20" t="s">
        <v>339</v>
      </c>
    </row>
    <row r="2075" spans="1:10" ht="36" x14ac:dyDescent="0.25">
      <c r="A2075" s="18" t="s">
        <v>311</v>
      </c>
      <c r="B2075" s="8" t="s">
        <v>312</v>
      </c>
      <c r="C2075" s="7" t="s">
        <v>314</v>
      </c>
      <c r="D2075" s="1">
        <v>2020</v>
      </c>
      <c r="E2075" s="1">
        <v>5654</v>
      </c>
      <c r="F2075" s="1">
        <v>187539</v>
      </c>
      <c r="G2075" s="5">
        <f t="shared" si="151"/>
        <v>3.0148395800340195E-2</v>
      </c>
      <c r="H2075" s="5">
        <f t="shared" si="149"/>
        <v>2.9374477668410153E-2</v>
      </c>
      <c r="I2075" s="5">
        <f t="shared" si="150"/>
        <v>3.0922313932270237E-2</v>
      </c>
      <c r="J2075" s="20" t="s">
        <v>339</v>
      </c>
    </row>
    <row r="2076" spans="1:10" ht="36" x14ac:dyDescent="0.25">
      <c r="A2076" s="18" t="s">
        <v>311</v>
      </c>
      <c r="B2076" s="8" t="s">
        <v>312</v>
      </c>
      <c r="C2076" s="7" t="s">
        <v>59</v>
      </c>
      <c r="D2076" s="1">
        <v>2020</v>
      </c>
      <c r="E2076" s="1">
        <v>27832</v>
      </c>
      <c r="F2076" s="1">
        <v>187539</v>
      </c>
      <c r="G2076" s="5">
        <f t="shared" si="151"/>
        <v>0.14840646478865729</v>
      </c>
      <c r="H2076" s="5">
        <f t="shared" si="149"/>
        <v>0.14679747658065534</v>
      </c>
      <c r="I2076" s="5">
        <f t="shared" si="150"/>
        <v>0.15001545299665925</v>
      </c>
      <c r="J2076" s="20" t="s">
        <v>339</v>
      </c>
    </row>
    <row r="2077" spans="1:10" ht="24" x14ac:dyDescent="0.25">
      <c r="A2077" s="18" t="s">
        <v>180</v>
      </c>
      <c r="B2077" s="2" t="s">
        <v>315</v>
      </c>
      <c r="C2077" s="2" t="s">
        <v>315</v>
      </c>
      <c r="D2077" s="1">
        <v>2020</v>
      </c>
      <c r="E2077" s="1">
        <v>2003</v>
      </c>
      <c r="F2077" s="1">
        <v>38476</v>
      </c>
      <c r="G2077" s="5">
        <f t="shared" si="151"/>
        <v>5.2058426031812037E-2</v>
      </c>
      <c r="H2077" s="5">
        <f t="shared" si="149"/>
        <v>4.9838710017869173E-2</v>
      </c>
      <c r="I2077" s="5">
        <f t="shared" si="150"/>
        <v>5.4278142045754901E-2</v>
      </c>
      <c r="J2077" s="20" t="s">
        <v>339</v>
      </c>
    </row>
    <row r="2078" spans="1:10" ht="24" x14ac:dyDescent="0.25">
      <c r="A2078" s="18" t="s">
        <v>182</v>
      </c>
      <c r="B2078" s="2" t="s">
        <v>316</v>
      </c>
      <c r="C2078" s="2" t="s">
        <v>316</v>
      </c>
      <c r="D2078" s="1">
        <v>2020</v>
      </c>
      <c r="E2078" s="1"/>
      <c r="F2078" s="1"/>
      <c r="G2078" s="5" t="str">
        <f t="shared" si="151"/>
        <v>-</v>
      </c>
      <c r="H2078" s="5" t="str">
        <f t="shared" si="149"/>
        <v>-</v>
      </c>
      <c r="I2078" s="5" t="str">
        <f t="shared" si="150"/>
        <v>-</v>
      </c>
      <c r="J2078" s="20" t="s">
        <v>339</v>
      </c>
    </row>
    <row r="2079" spans="1:10" ht="24" x14ac:dyDescent="0.25">
      <c r="A2079" s="18" t="s">
        <v>182</v>
      </c>
      <c r="B2079" s="2" t="s">
        <v>316</v>
      </c>
      <c r="C2079" s="6" t="s">
        <v>184</v>
      </c>
      <c r="D2079" s="1">
        <v>2020</v>
      </c>
      <c r="E2079" s="1">
        <v>5135</v>
      </c>
      <c r="F2079" s="1">
        <v>44646</v>
      </c>
      <c r="G2079" s="5">
        <f t="shared" si="151"/>
        <v>0.11501590288043721</v>
      </c>
      <c r="H2079" s="5">
        <f t="shared" si="149"/>
        <v>0.11205644969969457</v>
      </c>
      <c r="I2079" s="5">
        <f t="shared" si="150"/>
        <v>0.11797535606117986</v>
      </c>
      <c r="J2079" s="20" t="s">
        <v>339</v>
      </c>
    </row>
    <row r="2080" spans="1:10" ht="24" x14ac:dyDescent="0.25">
      <c r="A2080" s="18" t="s">
        <v>182</v>
      </c>
      <c r="B2080" s="2" t="s">
        <v>316</v>
      </c>
      <c r="C2080" s="6" t="s">
        <v>185</v>
      </c>
      <c r="D2080" s="1">
        <v>2020</v>
      </c>
      <c r="E2080" s="1">
        <v>708</v>
      </c>
      <c r="F2080" s="1">
        <v>44646</v>
      </c>
      <c r="G2080" s="5">
        <f t="shared" si="151"/>
        <v>1.5858083590915201E-2</v>
      </c>
      <c r="H2080" s="5">
        <f t="shared" si="149"/>
        <v>1.469925551126929E-2</v>
      </c>
      <c r="I2080" s="5">
        <f t="shared" si="150"/>
        <v>1.7016911670561109E-2</v>
      </c>
      <c r="J2080" s="20" t="s">
        <v>339</v>
      </c>
    </row>
    <row r="2081" spans="1:10" ht="24" x14ac:dyDescent="0.25">
      <c r="A2081" s="18" t="s">
        <v>182</v>
      </c>
      <c r="B2081" s="2" t="s">
        <v>316</v>
      </c>
      <c r="C2081" s="6" t="s">
        <v>186</v>
      </c>
      <c r="D2081" s="1">
        <v>2020</v>
      </c>
      <c r="E2081" s="1">
        <v>327</v>
      </c>
      <c r="F2081" s="1">
        <v>44646</v>
      </c>
      <c r="G2081" s="5">
        <f t="shared" si="151"/>
        <v>7.3242843703803249E-3</v>
      </c>
      <c r="H2081" s="5">
        <f t="shared" si="149"/>
        <v>6.5333306164692302E-3</v>
      </c>
      <c r="I2081" s="5">
        <f t="shared" si="150"/>
        <v>8.1152381242914195E-3</v>
      </c>
      <c r="J2081" s="20" t="s">
        <v>339</v>
      </c>
    </row>
    <row r="2082" spans="1:10" ht="24" x14ac:dyDescent="0.25">
      <c r="A2082" s="18" t="s">
        <v>187</v>
      </c>
      <c r="B2082" s="10" t="s">
        <v>188</v>
      </c>
      <c r="C2082" s="10" t="s">
        <v>188</v>
      </c>
      <c r="D2082" s="1">
        <v>2020</v>
      </c>
      <c r="E2082" s="1"/>
      <c r="F2082" s="1"/>
      <c r="G2082" s="5" t="str">
        <f t="shared" si="151"/>
        <v>-</v>
      </c>
      <c r="H2082" s="5" t="str">
        <f t="shared" si="149"/>
        <v>-</v>
      </c>
      <c r="I2082" s="5" t="str">
        <f t="shared" si="150"/>
        <v>-</v>
      </c>
      <c r="J2082" s="20" t="s">
        <v>339</v>
      </c>
    </row>
    <row r="2083" spans="1:10" ht="24" x14ac:dyDescent="0.25">
      <c r="A2083" s="18" t="s">
        <v>187</v>
      </c>
      <c r="B2083" s="10" t="s">
        <v>188</v>
      </c>
      <c r="C2083" s="6" t="s">
        <v>189</v>
      </c>
      <c r="D2083" s="1">
        <v>2020</v>
      </c>
      <c r="E2083" s="1">
        <v>1378</v>
      </c>
      <c r="F2083" s="1">
        <v>8110</v>
      </c>
      <c r="G2083" s="5">
        <f t="shared" si="151"/>
        <v>0.16991368680641183</v>
      </c>
      <c r="H2083" s="5">
        <f t="shared" si="149"/>
        <v>0.16173993488468796</v>
      </c>
      <c r="I2083" s="5">
        <f t="shared" si="150"/>
        <v>0.17808743872813571</v>
      </c>
      <c r="J2083" s="20" t="s">
        <v>339</v>
      </c>
    </row>
    <row r="2084" spans="1:10" ht="24" x14ac:dyDescent="0.25">
      <c r="A2084" s="18" t="s">
        <v>187</v>
      </c>
      <c r="B2084" s="10" t="s">
        <v>188</v>
      </c>
      <c r="C2084" s="6" t="s">
        <v>190</v>
      </c>
      <c r="D2084" s="1">
        <v>2020</v>
      </c>
      <c r="E2084" s="1">
        <v>811</v>
      </c>
      <c r="F2084" s="1">
        <v>8110</v>
      </c>
      <c r="G2084" s="5">
        <f t="shared" si="151"/>
        <v>0.1</v>
      </c>
      <c r="H2084" s="5">
        <f t="shared" si="149"/>
        <v>9.3470695858128117E-2</v>
      </c>
      <c r="I2084" s="5">
        <f t="shared" si="150"/>
        <v>0.10652930414187189</v>
      </c>
      <c r="J2084" s="20" t="s">
        <v>339</v>
      </c>
    </row>
    <row r="2085" spans="1:10" ht="24" x14ac:dyDescent="0.25">
      <c r="A2085" s="18" t="s">
        <v>187</v>
      </c>
      <c r="B2085" s="10" t="s">
        <v>188</v>
      </c>
      <c r="C2085" s="6" t="s">
        <v>191</v>
      </c>
      <c r="D2085" s="1">
        <v>2020</v>
      </c>
      <c r="E2085" s="1">
        <v>3927</v>
      </c>
      <c r="F2085" s="1">
        <v>27940</v>
      </c>
      <c r="G2085" s="5">
        <f t="shared" si="151"/>
        <v>0.1405511811023622</v>
      </c>
      <c r="H2085" s="5">
        <f t="shared" si="149"/>
        <v>0.13647578214734926</v>
      </c>
      <c r="I2085" s="5">
        <f t="shared" si="150"/>
        <v>0.14462658005737514</v>
      </c>
      <c r="J2085" s="20" t="s">
        <v>339</v>
      </c>
    </row>
    <row r="2086" spans="1:10" ht="24" x14ac:dyDescent="0.25">
      <c r="A2086" s="18" t="s">
        <v>187</v>
      </c>
      <c r="B2086" s="10" t="s">
        <v>188</v>
      </c>
      <c r="C2086" s="6" t="s">
        <v>192</v>
      </c>
      <c r="D2086" s="1">
        <v>2020</v>
      </c>
      <c r="E2086" s="1">
        <v>1974</v>
      </c>
      <c r="F2086" s="1">
        <v>27940</v>
      </c>
      <c r="G2086" s="5">
        <f t="shared" si="151"/>
        <v>7.0651395848246243E-2</v>
      </c>
      <c r="H2086" s="5">
        <f t="shared" si="149"/>
        <v>6.7646754985952934E-2</v>
      </c>
      <c r="I2086" s="5">
        <f t="shared" si="150"/>
        <v>7.3656036710539552E-2</v>
      </c>
      <c r="J2086" s="20" t="s">
        <v>339</v>
      </c>
    </row>
    <row r="2087" spans="1:10" ht="24" x14ac:dyDescent="0.25">
      <c r="A2087" s="18" t="s">
        <v>187</v>
      </c>
      <c r="B2087" s="10" t="s">
        <v>188</v>
      </c>
      <c r="C2087" s="6" t="s">
        <v>193</v>
      </c>
      <c r="D2087" s="1">
        <v>2020</v>
      </c>
      <c r="E2087" s="1">
        <v>5305</v>
      </c>
      <c r="F2087" s="1">
        <v>36050</v>
      </c>
      <c r="G2087" s="5">
        <f t="shared" si="151"/>
        <v>0.14715672676837727</v>
      </c>
      <c r="H2087" s="5">
        <f t="shared" si="149"/>
        <v>0.14349970024148004</v>
      </c>
      <c r="I2087" s="5">
        <f t="shared" si="150"/>
        <v>0.15081375329527449</v>
      </c>
      <c r="J2087" s="20" t="s">
        <v>339</v>
      </c>
    </row>
    <row r="2088" spans="1:10" ht="24" x14ac:dyDescent="0.25">
      <c r="A2088" s="18" t="s">
        <v>187</v>
      </c>
      <c r="B2088" s="10" t="s">
        <v>188</v>
      </c>
      <c r="C2088" s="6" t="s">
        <v>194</v>
      </c>
      <c r="D2088" s="1">
        <v>2020</v>
      </c>
      <c r="E2088" s="1">
        <v>2785</v>
      </c>
      <c r="F2088" s="1">
        <v>36050</v>
      </c>
      <c r="G2088" s="5">
        <f t="shared" si="151"/>
        <v>7.7253814147018027E-2</v>
      </c>
      <c r="H2088" s="5">
        <f t="shared" si="149"/>
        <v>7.4497653475052536E-2</v>
      </c>
      <c r="I2088" s="5">
        <f t="shared" si="150"/>
        <v>8.0009974818983517E-2</v>
      </c>
      <c r="J2088" s="20" t="s">
        <v>339</v>
      </c>
    </row>
    <row r="2089" spans="1:10" ht="36" x14ac:dyDescent="0.25">
      <c r="A2089" s="18" t="s">
        <v>195</v>
      </c>
      <c r="B2089" s="2" t="s">
        <v>196</v>
      </c>
      <c r="C2089" s="2" t="s">
        <v>196</v>
      </c>
      <c r="D2089" s="1">
        <v>2020</v>
      </c>
      <c r="E2089" s="1"/>
      <c r="F2089" s="1"/>
      <c r="G2089" s="5" t="str">
        <f t="shared" si="151"/>
        <v>-</v>
      </c>
      <c r="H2089" s="5" t="str">
        <f t="shared" si="149"/>
        <v>-</v>
      </c>
      <c r="I2089" s="5" t="str">
        <f t="shared" si="150"/>
        <v>-</v>
      </c>
      <c r="J2089" s="20" t="s">
        <v>339</v>
      </c>
    </row>
    <row r="2090" spans="1:10" ht="36" x14ac:dyDescent="0.25">
      <c r="A2090" s="18" t="s">
        <v>195</v>
      </c>
      <c r="B2090" s="2" t="s">
        <v>196</v>
      </c>
      <c r="C2090" s="6" t="s">
        <v>197</v>
      </c>
      <c r="D2090" s="1">
        <v>2020</v>
      </c>
      <c r="E2090" s="1">
        <v>5303</v>
      </c>
      <c r="F2090" s="1">
        <v>5784</v>
      </c>
      <c r="G2090" s="5">
        <f t="shared" si="151"/>
        <v>0.91683955739972334</v>
      </c>
      <c r="H2090" s="5">
        <f t="shared" si="149"/>
        <v>0.90972337622203225</v>
      </c>
      <c r="I2090" s="5">
        <f t="shared" si="150"/>
        <v>0.92395573857741442</v>
      </c>
      <c r="J2090" s="20" t="s">
        <v>339</v>
      </c>
    </row>
    <row r="2091" spans="1:10" ht="36" x14ac:dyDescent="0.25">
      <c r="A2091" s="18" t="s">
        <v>195</v>
      </c>
      <c r="B2091" s="2" t="s">
        <v>196</v>
      </c>
      <c r="C2091" s="6" t="s">
        <v>198</v>
      </c>
      <c r="D2091" s="1">
        <v>2020</v>
      </c>
      <c r="E2091" s="1">
        <v>41366</v>
      </c>
      <c r="F2091" s="1">
        <v>43222</v>
      </c>
      <c r="G2091" s="5">
        <f t="shared" si="151"/>
        <v>0.95705890518717318</v>
      </c>
      <c r="H2091" s="5">
        <f t="shared" si="149"/>
        <v>0.95514769024295776</v>
      </c>
      <c r="I2091" s="5">
        <f t="shared" si="150"/>
        <v>0.9589701201313886</v>
      </c>
      <c r="J2091" s="20" t="s">
        <v>339</v>
      </c>
    </row>
    <row r="2092" spans="1:10" ht="36" x14ac:dyDescent="0.25">
      <c r="A2092" s="18" t="s">
        <v>195</v>
      </c>
      <c r="B2092" s="2" t="s">
        <v>196</v>
      </c>
      <c r="C2092" s="6" t="s">
        <v>64</v>
      </c>
      <c r="D2092" s="1">
        <v>2020</v>
      </c>
      <c r="E2092" s="1">
        <v>242538</v>
      </c>
      <c r="F2092" s="1">
        <v>254292</v>
      </c>
      <c r="G2092" s="5">
        <f t="shared" si="151"/>
        <v>0.95377754707187012</v>
      </c>
      <c r="H2092" s="5">
        <f t="shared" si="149"/>
        <v>0.95296145386231446</v>
      </c>
      <c r="I2092" s="5">
        <f t="shared" si="150"/>
        <v>0.95459364028142579</v>
      </c>
      <c r="J2092" s="20" t="s">
        <v>339</v>
      </c>
    </row>
    <row r="2093" spans="1:10" ht="36" x14ac:dyDescent="0.25">
      <c r="A2093" s="18" t="s">
        <v>195</v>
      </c>
      <c r="B2093" s="2" t="s">
        <v>196</v>
      </c>
      <c r="C2093" s="6" t="s">
        <v>59</v>
      </c>
      <c r="D2093" s="1">
        <v>2020</v>
      </c>
      <c r="E2093" s="1">
        <v>289207</v>
      </c>
      <c r="F2093" s="1">
        <v>303298</v>
      </c>
      <c r="G2093" s="5">
        <f t="shared" si="151"/>
        <v>0.95354074210842144</v>
      </c>
      <c r="H2093" s="5">
        <f t="shared" si="149"/>
        <v>0.95279166407908755</v>
      </c>
      <c r="I2093" s="5">
        <f t="shared" si="150"/>
        <v>0.95428982013775532</v>
      </c>
      <c r="J2093" s="20" t="s">
        <v>339</v>
      </c>
    </row>
    <row r="2094" spans="1:10" ht="48" x14ac:dyDescent="0.25">
      <c r="A2094" s="18" t="s">
        <v>199</v>
      </c>
      <c r="B2094" s="2" t="s">
        <v>200</v>
      </c>
      <c r="C2094" s="2" t="s">
        <v>200</v>
      </c>
      <c r="D2094" s="1">
        <v>2020</v>
      </c>
      <c r="E2094" s="1"/>
      <c r="F2094" s="1"/>
      <c r="G2094" s="5" t="str">
        <f t="shared" si="151"/>
        <v>-</v>
      </c>
      <c r="H2094" s="5" t="str">
        <f t="shared" si="149"/>
        <v>-</v>
      </c>
      <c r="I2094" s="5" t="str">
        <f t="shared" si="150"/>
        <v>-</v>
      </c>
      <c r="J2094" s="20" t="s">
        <v>339</v>
      </c>
    </row>
    <row r="2095" spans="1:10" ht="48" x14ac:dyDescent="0.25">
      <c r="A2095" s="18" t="s">
        <v>199</v>
      </c>
      <c r="B2095" s="2" t="s">
        <v>200</v>
      </c>
      <c r="C2095" s="6" t="s">
        <v>201</v>
      </c>
      <c r="D2095" s="1">
        <v>2020</v>
      </c>
      <c r="E2095" s="1">
        <v>0</v>
      </c>
      <c r="F2095" s="1">
        <v>0</v>
      </c>
      <c r="G2095" s="5">
        <v>0</v>
      </c>
      <c r="H2095" s="5">
        <v>0</v>
      </c>
      <c r="I2095" s="5">
        <v>0</v>
      </c>
      <c r="J2095" s="20" t="s">
        <v>339</v>
      </c>
    </row>
    <row r="2096" spans="1:10" ht="48" x14ac:dyDescent="0.25">
      <c r="A2096" s="18" t="s">
        <v>199</v>
      </c>
      <c r="B2096" s="2" t="s">
        <v>200</v>
      </c>
      <c r="C2096" s="6" t="s">
        <v>202</v>
      </c>
      <c r="D2096" s="1">
        <v>2020</v>
      </c>
      <c r="E2096" s="1">
        <v>0</v>
      </c>
      <c r="F2096" s="1">
        <v>0</v>
      </c>
      <c r="G2096" s="5">
        <v>0</v>
      </c>
      <c r="H2096" s="5">
        <v>0</v>
      </c>
      <c r="I2096" s="5">
        <v>0</v>
      </c>
      <c r="J2096" s="20" t="s">
        <v>339</v>
      </c>
    </row>
    <row r="2097" spans="1:10" ht="48" x14ac:dyDescent="0.25">
      <c r="A2097" s="18" t="s">
        <v>199</v>
      </c>
      <c r="B2097" s="2" t="s">
        <v>200</v>
      </c>
      <c r="C2097" s="6" t="s">
        <v>203</v>
      </c>
      <c r="D2097" s="1">
        <v>2020</v>
      </c>
      <c r="E2097" s="1">
        <v>0</v>
      </c>
      <c r="F2097" s="1">
        <v>0</v>
      </c>
      <c r="G2097" s="5">
        <v>0</v>
      </c>
      <c r="H2097" s="5">
        <v>0</v>
      </c>
      <c r="I2097" s="5">
        <v>0</v>
      </c>
      <c r="J2097" s="20" t="s">
        <v>339</v>
      </c>
    </row>
    <row r="2098" spans="1:10" ht="48" x14ac:dyDescent="0.25">
      <c r="A2098" s="18" t="s">
        <v>199</v>
      </c>
      <c r="B2098" s="2" t="s">
        <v>200</v>
      </c>
      <c r="C2098" s="6" t="s">
        <v>204</v>
      </c>
      <c r="D2098" s="1">
        <v>2020</v>
      </c>
      <c r="E2098" s="1">
        <v>0</v>
      </c>
      <c r="F2098" s="1">
        <v>0</v>
      </c>
      <c r="G2098" s="5">
        <v>0</v>
      </c>
      <c r="H2098" s="5">
        <v>0</v>
      </c>
      <c r="I2098" s="5">
        <v>0</v>
      </c>
      <c r="J2098" s="20" t="s">
        <v>339</v>
      </c>
    </row>
    <row r="2099" spans="1:10" ht="48" x14ac:dyDescent="0.25">
      <c r="A2099" s="18" t="s">
        <v>199</v>
      </c>
      <c r="B2099" s="2" t="s">
        <v>200</v>
      </c>
      <c r="C2099" s="6" t="s">
        <v>205</v>
      </c>
      <c r="D2099" s="1">
        <v>2020</v>
      </c>
      <c r="E2099" s="1">
        <v>0</v>
      </c>
      <c r="F2099" s="1">
        <v>0</v>
      </c>
      <c r="G2099" s="5">
        <v>0</v>
      </c>
      <c r="H2099" s="5">
        <v>0</v>
      </c>
      <c r="I2099" s="5">
        <v>0</v>
      </c>
      <c r="J2099" s="20" t="s">
        <v>339</v>
      </c>
    </row>
    <row r="2100" spans="1:10" ht="48" x14ac:dyDescent="0.25">
      <c r="A2100" s="18" t="s">
        <v>199</v>
      </c>
      <c r="B2100" s="2" t="s">
        <v>200</v>
      </c>
      <c r="C2100" s="6" t="s">
        <v>206</v>
      </c>
      <c r="D2100" s="1">
        <v>2020</v>
      </c>
      <c r="E2100" s="1">
        <v>0</v>
      </c>
      <c r="F2100" s="1">
        <v>0</v>
      </c>
      <c r="G2100" s="5">
        <v>0</v>
      </c>
      <c r="H2100" s="5">
        <v>0</v>
      </c>
      <c r="I2100" s="5">
        <v>0</v>
      </c>
      <c r="J2100" s="20" t="s">
        <v>339</v>
      </c>
    </row>
    <row r="2101" spans="1:10" ht="48" x14ac:dyDescent="0.25">
      <c r="A2101" s="18" t="s">
        <v>199</v>
      </c>
      <c r="B2101" s="2" t="s">
        <v>200</v>
      </c>
      <c r="C2101" s="6" t="s">
        <v>207</v>
      </c>
      <c r="D2101" s="1">
        <v>2020</v>
      </c>
      <c r="E2101" s="1">
        <v>0</v>
      </c>
      <c r="F2101" s="1">
        <v>0</v>
      </c>
      <c r="G2101" s="5">
        <v>0</v>
      </c>
      <c r="H2101" s="5">
        <v>0</v>
      </c>
      <c r="I2101" s="5">
        <v>0</v>
      </c>
      <c r="J2101" s="20" t="s">
        <v>339</v>
      </c>
    </row>
    <row r="2102" spans="1:10" ht="48" x14ac:dyDescent="0.25">
      <c r="A2102" s="18" t="s">
        <v>199</v>
      </c>
      <c r="B2102" s="2" t="s">
        <v>200</v>
      </c>
      <c r="C2102" s="6" t="s">
        <v>208</v>
      </c>
      <c r="D2102" s="1">
        <v>2020</v>
      </c>
      <c r="E2102" s="1">
        <v>0</v>
      </c>
      <c r="F2102" s="1">
        <v>0</v>
      </c>
      <c r="G2102" s="5">
        <v>0</v>
      </c>
      <c r="H2102" s="5">
        <v>0</v>
      </c>
      <c r="I2102" s="5">
        <v>0</v>
      </c>
      <c r="J2102" s="20" t="s">
        <v>339</v>
      </c>
    </row>
    <row r="2103" spans="1:10" ht="48" x14ac:dyDescent="0.25">
      <c r="A2103" s="18" t="s">
        <v>199</v>
      </c>
      <c r="B2103" s="2" t="s">
        <v>200</v>
      </c>
      <c r="C2103" s="6" t="s">
        <v>209</v>
      </c>
      <c r="D2103" s="1">
        <v>2020</v>
      </c>
      <c r="E2103" s="1">
        <v>2672</v>
      </c>
      <c r="F2103" s="1">
        <v>5340</v>
      </c>
      <c r="G2103" s="5">
        <f t="shared" ref="G2103:G2118" si="154">IF(F2103="","-",E2103/F2103)</f>
        <v>0.50037453183520597</v>
      </c>
      <c r="H2103" s="5">
        <f t="shared" ref="H2103:H2118" si="155">IFERROR(IF($G2103-1.96*SQRT($G2103*(1-$G2103)/$F2103)&lt;0,0,$G2103-1.96*SQRT($G2103*(1-$G2103)/$F2103)),"-")</f>
        <v>0.48696371208574141</v>
      </c>
      <c r="I2103" s="5">
        <f t="shared" ref="I2103:I2118" si="156">IFERROR(IF($G2103+1.96*SQRT($G2103*(1-$G2103)/$F2103)&gt;1,1,$G2103+1.96*SQRT($G2103*(1-$G2103)/$F2103)),"-")</f>
        <v>0.51378535158467054</v>
      </c>
      <c r="J2103" s="20" t="s">
        <v>339</v>
      </c>
    </row>
    <row r="2104" spans="1:10" ht="48" x14ac:dyDescent="0.25">
      <c r="A2104" s="18" t="s">
        <v>199</v>
      </c>
      <c r="B2104" s="2" t="s">
        <v>200</v>
      </c>
      <c r="C2104" s="6" t="s">
        <v>210</v>
      </c>
      <c r="D2104" s="1">
        <v>2020</v>
      </c>
      <c r="E2104" s="1">
        <v>329</v>
      </c>
      <c r="F2104" s="1">
        <v>5340</v>
      </c>
      <c r="G2104" s="5">
        <f t="shared" si="154"/>
        <v>6.161048689138577E-2</v>
      </c>
      <c r="H2104" s="5">
        <f t="shared" si="155"/>
        <v>5.5161309302005315E-2</v>
      </c>
      <c r="I2104" s="5">
        <f t="shared" si="156"/>
        <v>6.8059664480766224E-2</v>
      </c>
      <c r="J2104" s="20" t="s">
        <v>339</v>
      </c>
    </row>
    <row r="2105" spans="1:10" ht="48" x14ac:dyDescent="0.25">
      <c r="A2105" s="18" t="s">
        <v>199</v>
      </c>
      <c r="B2105" s="2" t="s">
        <v>200</v>
      </c>
      <c r="C2105" s="6" t="s">
        <v>211</v>
      </c>
      <c r="D2105" s="1">
        <v>2020</v>
      </c>
      <c r="E2105" s="1">
        <v>2126</v>
      </c>
      <c r="F2105" s="1">
        <v>5288</v>
      </c>
      <c r="G2105" s="5">
        <f t="shared" si="154"/>
        <v>0.40204236006051436</v>
      </c>
      <c r="H2105" s="5">
        <f t="shared" si="155"/>
        <v>0.38882692501282218</v>
      </c>
      <c r="I2105" s="5">
        <f t="shared" si="156"/>
        <v>0.41525779510820654</v>
      </c>
      <c r="J2105" s="20" t="s">
        <v>339</v>
      </c>
    </row>
    <row r="2106" spans="1:10" ht="48" x14ac:dyDescent="0.25">
      <c r="A2106" s="18" t="s">
        <v>199</v>
      </c>
      <c r="B2106" s="2" t="s">
        <v>200</v>
      </c>
      <c r="C2106" s="6" t="s">
        <v>212</v>
      </c>
      <c r="D2106" s="1">
        <v>2020</v>
      </c>
      <c r="E2106" s="1">
        <v>252</v>
      </c>
      <c r="F2106" s="1">
        <v>5288</v>
      </c>
      <c r="G2106" s="5">
        <f t="shared" si="154"/>
        <v>4.7655068078668684E-2</v>
      </c>
      <c r="H2106" s="5">
        <f t="shared" si="155"/>
        <v>4.1913083354859028E-2</v>
      </c>
      <c r="I2106" s="5">
        <f t="shared" si="156"/>
        <v>5.3397052802478341E-2</v>
      </c>
      <c r="J2106" s="20" t="s">
        <v>339</v>
      </c>
    </row>
    <row r="2107" spans="1:10" ht="48" x14ac:dyDescent="0.25">
      <c r="A2107" s="18" t="s">
        <v>199</v>
      </c>
      <c r="B2107" s="2" t="s">
        <v>200</v>
      </c>
      <c r="C2107" s="6" t="s">
        <v>213</v>
      </c>
      <c r="D2107" s="1">
        <v>2020</v>
      </c>
      <c r="E2107" s="1">
        <v>2142</v>
      </c>
      <c r="F2107" s="1">
        <v>4619</v>
      </c>
      <c r="G2107" s="5">
        <f t="shared" si="154"/>
        <v>0.46373673955401601</v>
      </c>
      <c r="H2107" s="5">
        <f t="shared" si="155"/>
        <v>0.44935515084245858</v>
      </c>
      <c r="I2107" s="5">
        <f t="shared" si="156"/>
        <v>0.47811832826557343</v>
      </c>
      <c r="J2107" s="20" t="s">
        <v>339</v>
      </c>
    </row>
    <row r="2108" spans="1:10" ht="48" x14ac:dyDescent="0.25">
      <c r="A2108" s="18" t="s">
        <v>199</v>
      </c>
      <c r="B2108" s="2" t="s">
        <v>200</v>
      </c>
      <c r="C2108" s="6" t="s">
        <v>214</v>
      </c>
      <c r="D2108" s="1">
        <v>2020</v>
      </c>
      <c r="E2108" s="1">
        <v>173</v>
      </c>
      <c r="F2108" s="1">
        <v>4619</v>
      </c>
      <c r="G2108" s="5">
        <f t="shared" si="154"/>
        <v>3.7453994371075994E-2</v>
      </c>
      <c r="H2108" s="5">
        <f t="shared" si="155"/>
        <v>3.1978265844365764E-2</v>
      </c>
      <c r="I2108" s="5">
        <f t="shared" si="156"/>
        <v>4.2929722897786224E-2</v>
      </c>
      <c r="J2108" s="20" t="s">
        <v>339</v>
      </c>
    </row>
    <row r="2109" spans="1:10" ht="48" x14ac:dyDescent="0.25">
      <c r="A2109" s="18" t="s">
        <v>199</v>
      </c>
      <c r="B2109" s="2" t="s">
        <v>200</v>
      </c>
      <c r="C2109" s="6" t="s">
        <v>215</v>
      </c>
      <c r="D2109" s="1">
        <v>2020</v>
      </c>
      <c r="E2109" s="1">
        <v>6570</v>
      </c>
      <c r="F2109" s="1">
        <v>14441</v>
      </c>
      <c r="G2109" s="5">
        <f t="shared" si="154"/>
        <v>0.45495464303026106</v>
      </c>
      <c r="H2109" s="5">
        <f t="shared" si="155"/>
        <v>0.44683273980671628</v>
      </c>
      <c r="I2109" s="5">
        <f t="shared" si="156"/>
        <v>0.46307654625380584</v>
      </c>
      <c r="J2109" s="20" t="s">
        <v>339</v>
      </c>
    </row>
    <row r="2110" spans="1:10" ht="48" x14ac:dyDescent="0.25">
      <c r="A2110" s="18" t="s">
        <v>199</v>
      </c>
      <c r="B2110" s="2" t="s">
        <v>200</v>
      </c>
      <c r="C2110" s="6" t="s">
        <v>216</v>
      </c>
      <c r="D2110" s="1">
        <v>2020</v>
      </c>
      <c r="E2110" s="1">
        <v>727</v>
      </c>
      <c r="F2110" s="1">
        <v>14441</v>
      </c>
      <c r="G2110" s="5">
        <f t="shared" si="154"/>
        <v>5.0342774046118692E-2</v>
      </c>
      <c r="H2110" s="5">
        <f t="shared" si="155"/>
        <v>4.6776543238989547E-2</v>
      </c>
      <c r="I2110" s="5">
        <f t="shared" si="156"/>
        <v>5.3909004853247837E-2</v>
      </c>
      <c r="J2110" s="20" t="s">
        <v>339</v>
      </c>
    </row>
    <row r="2111" spans="1:10" ht="48" x14ac:dyDescent="0.25">
      <c r="A2111" s="18" t="s">
        <v>199</v>
      </c>
      <c r="B2111" s="2" t="s">
        <v>200</v>
      </c>
      <c r="C2111" s="6" t="s">
        <v>217</v>
      </c>
      <c r="D2111" s="1">
        <v>2020</v>
      </c>
      <c r="E2111" s="1">
        <v>2672</v>
      </c>
      <c r="F2111" s="1">
        <v>5340</v>
      </c>
      <c r="G2111" s="5">
        <f t="shared" si="154"/>
        <v>0.50037453183520597</v>
      </c>
      <c r="H2111" s="5">
        <f t="shared" si="155"/>
        <v>0.48696371208574141</v>
      </c>
      <c r="I2111" s="5">
        <f t="shared" si="156"/>
        <v>0.51378535158467054</v>
      </c>
      <c r="J2111" s="20" t="s">
        <v>339</v>
      </c>
    </row>
    <row r="2112" spans="1:10" ht="48" x14ac:dyDescent="0.25">
      <c r="A2112" s="18" t="s">
        <v>199</v>
      </c>
      <c r="B2112" s="2" t="s">
        <v>200</v>
      </c>
      <c r="C2112" s="6" t="s">
        <v>218</v>
      </c>
      <c r="D2112" s="1">
        <v>2020</v>
      </c>
      <c r="E2112" s="1">
        <v>329</v>
      </c>
      <c r="F2112" s="1">
        <v>5340</v>
      </c>
      <c r="G2112" s="5">
        <f t="shared" si="154"/>
        <v>6.161048689138577E-2</v>
      </c>
      <c r="H2112" s="5">
        <f t="shared" si="155"/>
        <v>5.5161309302005315E-2</v>
      </c>
      <c r="I2112" s="5">
        <f t="shared" si="156"/>
        <v>6.8059664480766224E-2</v>
      </c>
      <c r="J2112" s="20" t="s">
        <v>339</v>
      </c>
    </row>
    <row r="2113" spans="1:10" ht="48" x14ac:dyDescent="0.25">
      <c r="A2113" s="18" t="s">
        <v>199</v>
      </c>
      <c r="B2113" s="2" t="s">
        <v>200</v>
      </c>
      <c r="C2113" s="6" t="s">
        <v>219</v>
      </c>
      <c r="D2113" s="1">
        <v>2020</v>
      </c>
      <c r="E2113" s="1">
        <v>2126</v>
      </c>
      <c r="F2113" s="1">
        <v>5288</v>
      </c>
      <c r="G2113" s="5">
        <f t="shared" si="154"/>
        <v>0.40204236006051436</v>
      </c>
      <c r="H2113" s="5">
        <f t="shared" si="155"/>
        <v>0.38882692501282218</v>
      </c>
      <c r="I2113" s="5">
        <f t="shared" si="156"/>
        <v>0.41525779510820654</v>
      </c>
      <c r="J2113" s="20" t="s">
        <v>339</v>
      </c>
    </row>
    <row r="2114" spans="1:10" ht="48" x14ac:dyDescent="0.25">
      <c r="A2114" s="18" t="s">
        <v>199</v>
      </c>
      <c r="B2114" s="2" t="s">
        <v>200</v>
      </c>
      <c r="C2114" s="6" t="s">
        <v>220</v>
      </c>
      <c r="D2114" s="1">
        <v>2020</v>
      </c>
      <c r="E2114" s="1">
        <v>252</v>
      </c>
      <c r="F2114" s="1">
        <v>5288</v>
      </c>
      <c r="G2114" s="5">
        <f t="shared" si="154"/>
        <v>4.7655068078668684E-2</v>
      </c>
      <c r="H2114" s="5">
        <f t="shared" si="155"/>
        <v>4.1913083354859028E-2</v>
      </c>
      <c r="I2114" s="5">
        <f t="shared" si="156"/>
        <v>5.3397052802478341E-2</v>
      </c>
      <c r="J2114" s="20" t="s">
        <v>339</v>
      </c>
    </row>
    <row r="2115" spans="1:10" ht="48" x14ac:dyDescent="0.25">
      <c r="A2115" s="18" t="s">
        <v>199</v>
      </c>
      <c r="B2115" s="2" t="s">
        <v>200</v>
      </c>
      <c r="C2115" s="6" t="s">
        <v>221</v>
      </c>
      <c r="D2115" s="1">
        <v>2020</v>
      </c>
      <c r="E2115" s="1">
        <v>2142</v>
      </c>
      <c r="F2115" s="1">
        <v>4619</v>
      </c>
      <c r="G2115" s="5">
        <f t="shared" si="154"/>
        <v>0.46373673955401601</v>
      </c>
      <c r="H2115" s="5">
        <f t="shared" si="155"/>
        <v>0.44935515084245858</v>
      </c>
      <c r="I2115" s="5">
        <f t="shared" si="156"/>
        <v>0.47811832826557343</v>
      </c>
      <c r="J2115" s="20" t="s">
        <v>339</v>
      </c>
    </row>
    <row r="2116" spans="1:10" ht="48" x14ac:dyDescent="0.25">
      <c r="A2116" s="18" t="s">
        <v>199</v>
      </c>
      <c r="B2116" s="2" t="s">
        <v>200</v>
      </c>
      <c r="C2116" s="6" t="s">
        <v>222</v>
      </c>
      <c r="D2116" s="1">
        <v>2020</v>
      </c>
      <c r="E2116" s="1">
        <v>173</v>
      </c>
      <c r="F2116" s="1">
        <v>4619</v>
      </c>
      <c r="G2116" s="5">
        <f t="shared" si="154"/>
        <v>3.7453994371075994E-2</v>
      </c>
      <c r="H2116" s="5">
        <f t="shared" si="155"/>
        <v>3.1978265844365764E-2</v>
      </c>
      <c r="I2116" s="5">
        <f t="shared" si="156"/>
        <v>4.2929722897786224E-2</v>
      </c>
      <c r="J2116" s="20" t="s">
        <v>339</v>
      </c>
    </row>
    <row r="2117" spans="1:10" ht="48" x14ac:dyDescent="0.25">
      <c r="A2117" s="18" t="s">
        <v>199</v>
      </c>
      <c r="B2117" s="2" t="s">
        <v>200</v>
      </c>
      <c r="C2117" s="6" t="s">
        <v>223</v>
      </c>
      <c r="D2117" s="1">
        <v>2020</v>
      </c>
      <c r="E2117" s="1">
        <v>6570</v>
      </c>
      <c r="F2117" s="1">
        <v>14441</v>
      </c>
      <c r="G2117" s="5">
        <f t="shared" si="154"/>
        <v>0.45495464303026106</v>
      </c>
      <c r="H2117" s="5">
        <f t="shared" si="155"/>
        <v>0.44683273980671628</v>
      </c>
      <c r="I2117" s="5">
        <f t="shared" si="156"/>
        <v>0.46307654625380584</v>
      </c>
      <c r="J2117" s="20" t="s">
        <v>339</v>
      </c>
    </row>
    <row r="2118" spans="1:10" ht="48" x14ac:dyDescent="0.25">
      <c r="A2118" s="18" t="s">
        <v>199</v>
      </c>
      <c r="B2118" s="2" t="s">
        <v>200</v>
      </c>
      <c r="C2118" s="6" t="s">
        <v>224</v>
      </c>
      <c r="D2118" s="1">
        <v>2020</v>
      </c>
      <c r="E2118" s="1">
        <v>727</v>
      </c>
      <c r="F2118" s="1">
        <v>14441</v>
      </c>
      <c r="G2118" s="5">
        <f t="shared" si="154"/>
        <v>5.0342774046118692E-2</v>
      </c>
      <c r="H2118" s="5">
        <f t="shared" si="155"/>
        <v>4.6776543238989547E-2</v>
      </c>
      <c r="I2118" s="5">
        <f t="shared" si="156"/>
        <v>5.3909004853247837E-2</v>
      </c>
      <c r="J2118" s="20" t="s">
        <v>339</v>
      </c>
    </row>
    <row r="2119" spans="1:10" ht="72" x14ac:dyDescent="0.25">
      <c r="A2119" s="18" t="s">
        <v>10</v>
      </c>
      <c r="B2119" s="2" t="s">
        <v>11</v>
      </c>
      <c r="C2119" s="2" t="s">
        <v>11</v>
      </c>
      <c r="D2119" s="1">
        <v>2020</v>
      </c>
      <c r="J2119" s="20" t="s">
        <v>346</v>
      </c>
    </row>
    <row r="2120" spans="1:10" ht="72" x14ac:dyDescent="0.25">
      <c r="A2120" s="18" t="s">
        <v>10</v>
      </c>
      <c r="B2120" s="2" t="s">
        <v>11</v>
      </c>
      <c r="C2120" s="4" t="s">
        <v>13</v>
      </c>
      <c r="D2120" s="1">
        <v>2020</v>
      </c>
      <c r="E2120" s="1">
        <v>179</v>
      </c>
      <c r="F2120" s="1">
        <v>257</v>
      </c>
      <c r="G2120" s="5">
        <f>IF(F2120="","-",E2120/F2120)</f>
        <v>0.69649805447470814</v>
      </c>
      <c r="H2120" s="5">
        <f>IFERROR(IF($G2120-1.96*SQRT($G2120*(1-$G2120)/$F2120)&lt;0,0,$G2120-1.96*SQRT($G2120*(1-$G2120)/$F2120)),"-")</f>
        <v>0.64028590360664628</v>
      </c>
      <c r="I2120" s="5">
        <f>IFERROR(IF($G2120+1.96*SQRT($G2120*(1-$G2120)/$F2120)&gt;1,1,$G2120+1.96*SQRT($G2120*(1-$G2120)/$F2120)),"-")</f>
        <v>0.75271020534277</v>
      </c>
      <c r="J2120" s="20" t="s">
        <v>346</v>
      </c>
    </row>
    <row r="2121" spans="1:10" ht="72" x14ac:dyDescent="0.25">
      <c r="A2121" s="18" t="s">
        <v>10</v>
      </c>
      <c r="B2121" s="2" t="s">
        <v>11</v>
      </c>
      <c r="C2121" s="4" t="s">
        <v>14</v>
      </c>
      <c r="D2121" s="1">
        <v>2020</v>
      </c>
      <c r="E2121" s="1">
        <v>103</v>
      </c>
      <c r="F2121" s="1">
        <v>154</v>
      </c>
      <c r="G2121" s="5">
        <f>IF(F2121="","-",E2121/F2121)</f>
        <v>0.66883116883116878</v>
      </c>
      <c r="H2121" s="5">
        <f>IFERROR(IF($G2121-1.96*SQRT($G2121*(1-$G2121)/$F2121)&lt;0,0,$G2121-1.96*SQRT($G2121*(1-$G2121)/$F2121)),"-")</f>
        <v>0.59449867722224725</v>
      </c>
      <c r="I2121" s="5">
        <f>IFERROR(IF($G2121+1.96*SQRT($G2121*(1-$G2121)/$F2121)&gt;1,1,$G2121+1.96*SQRT($G2121*(1-$G2121)/$F2121)),"-")</f>
        <v>0.7431636604400903</v>
      </c>
      <c r="J2121" s="20" t="s">
        <v>346</v>
      </c>
    </row>
    <row r="2122" spans="1:10" ht="72" x14ac:dyDescent="0.25">
      <c r="A2122" s="18" t="s">
        <v>10</v>
      </c>
      <c r="B2122" s="2" t="s">
        <v>11</v>
      </c>
      <c r="C2122" s="4" t="s">
        <v>15</v>
      </c>
      <c r="D2122" s="1">
        <v>2020</v>
      </c>
      <c r="E2122" s="1">
        <v>282</v>
      </c>
      <c r="F2122" s="1">
        <v>411</v>
      </c>
      <c r="G2122" s="5">
        <f t="shared" ref="G2122:G2185" si="157">IF(F2122="","-",E2122/F2122)</f>
        <v>0.68613138686131392</v>
      </c>
      <c r="H2122" s="5">
        <f t="shared" ref="H2122:H2185" si="158">IFERROR(IF($G2122-1.96*SQRT($G2122*(1-$G2122)/$F2122)&lt;0,0,$G2122-1.96*SQRT($G2122*(1-$G2122)/$F2122)),"-")</f>
        <v>0.64126586250394235</v>
      </c>
      <c r="I2122" s="5">
        <f t="shared" ref="I2122:I2185" si="159">IFERROR(IF($G2122+1.96*SQRT($G2122*(1-$G2122)/$F2122)&gt;1,1,$G2122+1.96*SQRT($G2122*(1-$G2122)/$F2122)),"-")</f>
        <v>0.73099691121868549</v>
      </c>
      <c r="J2122" s="20" t="s">
        <v>346</v>
      </c>
    </row>
    <row r="2123" spans="1:10" ht="72" x14ac:dyDescent="0.25">
      <c r="A2123" s="18" t="s">
        <v>10</v>
      </c>
      <c r="B2123" s="2" t="s">
        <v>11</v>
      </c>
      <c r="C2123" s="4" t="s">
        <v>16</v>
      </c>
      <c r="D2123" s="1">
        <v>2020</v>
      </c>
      <c r="E2123" s="1">
        <v>174</v>
      </c>
      <c r="F2123" s="1">
        <v>257</v>
      </c>
      <c r="G2123" s="5">
        <f t="shared" si="157"/>
        <v>0.67704280155642027</v>
      </c>
      <c r="H2123" s="5">
        <f t="shared" si="158"/>
        <v>0.61987255611871372</v>
      </c>
      <c r="I2123" s="5">
        <f t="shared" si="159"/>
        <v>0.73421304699412682</v>
      </c>
      <c r="J2123" s="20" t="s">
        <v>346</v>
      </c>
    </row>
    <row r="2124" spans="1:10" ht="72" x14ac:dyDescent="0.25">
      <c r="A2124" s="18" t="s">
        <v>10</v>
      </c>
      <c r="B2124" s="2" t="s">
        <v>11</v>
      </c>
      <c r="C2124" s="4" t="s">
        <v>17</v>
      </c>
      <c r="D2124" s="1">
        <v>2020</v>
      </c>
      <c r="E2124" s="1">
        <v>88</v>
      </c>
      <c r="F2124" s="1">
        <v>154</v>
      </c>
      <c r="G2124" s="5">
        <f t="shared" si="157"/>
        <v>0.5714285714285714</v>
      </c>
      <c r="H2124" s="5">
        <f t="shared" si="158"/>
        <v>0.49326789775509983</v>
      </c>
      <c r="I2124" s="5">
        <f t="shared" si="159"/>
        <v>0.64958924510204297</v>
      </c>
      <c r="J2124" s="20" t="s">
        <v>346</v>
      </c>
    </row>
    <row r="2125" spans="1:10" ht="72" x14ac:dyDescent="0.25">
      <c r="A2125" s="18" t="s">
        <v>10</v>
      </c>
      <c r="B2125" s="2" t="s">
        <v>11</v>
      </c>
      <c r="C2125" s="4" t="s">
        <v>18</v>
      </c>
      <c r="D2125" s="1">
        <v>2020</v>
      </c>
      <c r="E2125" s="1">
        <v>262</v>
      </c>
      <c r="F2125" s="1">
        <v>411</v>
      </c>
      <c r="G2125" s="5">
        <f t="shared" si="157"/>
        <v>0.63746958637469586</v>
      </c>
      <c r="H2125" s="5">
        <f t="shared" si="158"/>
        <v>0.59099269007579502</v>
      </c>
      <c r="I2125" s="5">
        <f t="shared" si="159"/>
        <v>0.6839464826735967</v>
      </c>
      <c r="J2125" s="20" t="s">
        <v>346</v>
      </c>
    </row>
    <row r="2126" spans="1:10" ht="72" x14ac:dyDescent="0.25">
      <c r="A2126" s="18" t="s">
        <v>10</v>
      </c>
      <c r="B2126" s="2" t="s">
        <v>11</v>
      </c>
      <c r="C2126" s="4" t="s">
        <v>19</v>
      </c>
      <c r="D2126" s="1">
        <v>2020</v>
      </c>
      <c r="E2126" s="1">
        <v>148</v>
      </c>
      <c r="F2126" s="1">
        <v>257</v>
      </c>
      <c r="G2126" s="5">
        <f t="shared" si="157"/>
        <v>0.57587548638132291</v>
      </c>
      <c r="H2126" s="5">
        <f t="shared" si="158"/>
        <v>0.51545273558220916</v>
      </c>
      <c r="I2126" s="5">
        <f t="shared" si="159"/>
        <v>0.63629823718043665</v>
      </c>
      <c r="J2126" s="20" t="s">
        <v>346</v>
      </c>
    </row>
    <row r="2127" spans="1:10" ht="72" x14ac:dyDescent="0.25">
      <c r="A2127" s="18" t="s">
        <v>10</v>
      </c>
      <c r="B2127" s="2" t="s">
        <v>11</v>
      </c>
      <c r="C2127" s="4" t="s">
        <v>20</v>
      </c>
      <c r="D2127" s="1">
        <v>2020</v>
      </c>
      <c r="E2127" s="1">
        <v>88</v>
      </c>
      <c r="F2127" s="1">
        <v>154</v>
      </c>
      <c r="G2127" s="5">
        <f t="shared" si="157"/>
        <v>0.5714285714285714</v>
      </c>
      <c r="H2127" s="5">
        <f t="shared" si="158"/>
        <v>0.49326789775509983</v>
      </c>
      <c r="I2127" s="5">
        <f t="shared" si="159"/>
        <v>0.64958924510204297</v>
      </c>
      <c r="J2127" s="20" t="s">
        <v>346</v>
      </c>
    </row>
    <row r="2128" spans="1:10" ht="72" x14ac:dyDescent="0.25">
      <c r="A2128" s="18" t="s">
        <v>10</v>
      </c>
      <c r="B2128" s="2" t="s">
        <v>11</v>
      </c>
      <c r="C2128" s="4" t="s">
        <v>21</v>
      </c>
      <c r="D2128" s="1">
        <v>2020</v>
      </c>
      <c r="E2128" s="1">
        <v>236</v>
      </c>
      <c r="F2128" s="1">
        <v>411</v>
      </c>
      <c r="G2128" s="5">
        <f t="shared" si="157"/>
        <v>0.57420924574209242</v>
      </c>
      <c r="H2128" s="5">
        <f t="shared" si="158"/>
        <v>0.52640479150871</v>
      </c>
      <c r="I2128" s="5">
        <f t="shared" si="159"/>
        <v>0.62201369997547484</v>
      </c>
      <c r="J2128" s="20" t="s">
        <v>346</v>
      </c>
    </row>
    <row r="2129" spans="1:10" ht="24" x14ac:dyDescent="0.25">
      <c r="A2129" s="18" t="s">
        <v>22</v>
      </c>
      <c r="B2129" s="2" t="s">
        <v>23</v>
      </c>
      <c r="C2129" s="2" t="s">
        <v>23</v>
      </c>
      <c r="D2129" s="1">
        <v>2020</v>
      </c>
      <c r="E2129" s="1"/>
      <c r="F2129" s="1"/>
      <c r="G2129" s="5" t="str">
        <f t="shared" si="157"/>
        <v>-</v>
      </c>
      <c r="H2129" s="5" t="str">
        <f t="shared" si="158"/>
        <v>-</v>
      </c>
      <c r="I2129" s="5" t="str">
        <f t="shared" si="159"/>
        <v>-</v>
      </c>
      <c r="J2129" s="20" t="s">
        <v>346</v>
      </c>
    </row>
    <row r="2130" spans="1:10" ht="24" x14ac:dyDescent="0.25">
      <c r="A2130" s="18" t="s">
        <v>22</v>
      </c>
      <c r="B2130" s="2" t="s">
        <v>23</v>
      </c>
      <c r="C2130" s="6" t="s">
        <v>24</v>
      </c>
      <c r="D2130" s="1">
        <v>2020</v>
      </c>
      <c r="E2130" s="1">
        <v>294</v>
      </c>
      <c r="F2130" s="1">
        <v>411</v>
      </c>
      <c r="G2130" s="5">
        <f t="shared" si="157"/>
        <v>0.71532846715328469</v>
      </c>
      <c r="H2130" s="5">
        <f t="shared" si="158"/>
        <v>0.671701006589144</v>
      </c>
      <c r="I2130" s="5">
        <f t="shared" si="159"/>
        <v>0.75895592771742537</v>
      </c>
      <c r="J2130" s="20" t="s">
        <v>346</v>
      </c>
    </row>
    <row r="2131" spans="1:10" ht="24" x14ac:dyDescent="0.25">
      <c r="A2131" s="18" t="s">
        <v>22</v>
      </c>
      <c r="B2131" s="2" t="s">
        <v>23</v>
      </c>
      <c r="C2131" s="6" t="s">
        <v>25</v>
      </c>
      <c r="D2131" s="1">
        <v>2020</v>
      </c>
      <c r="E2131" s="1">
        <v>354</v>
      </c>
      <c r="F2131" s="1">
        <v>411</v>
      </c>
      <c r="G2131" s="5">
        <f t="shared" si="157"/>
        <v>0.86131386861313863</v>
      </c>
      <c r="H2131" s="5">
        <f t="shared" si="158"/>
        <v>0.82789956631100992</v>
      </c>
      <c r="I2131" s="5">
        <f t="shared" si="159"/>
        <v>0.89472817091526735</v>
      </c>
      <c r="J2131" s="20" t="s">
        <v>346</v>
      </c>
    </row>
    <row r="2132" spans="1:10" ht="24" x14ac:dyDescent="0.25">
      <c r="A2132" s="18" t="s">
        <v>22</v>
      </c>
      <c r="B2132" s="2" t="s">
        <v>23</v>
      </c>
      <c r="C2132" s="6" t="s">
        <v>26</v>
      </c>
      <c r="D2132" s="1">
        <v>2020</v>
      </c>
      <c r="E2132" s="1">
        <v>361</v>
      </c>
      <c r="F2132" s="1">
        <v>411</v>
      </c>
      <c r="G2132" s="5">
        <f t="shared" si="157"/>
        <v>0.87834549878345503</v>
      </c>
      <c r="H2132" s="5">
        <f t="shared" si="158"/>
        <v>0.84674223459501174</v>
      </c>
      <c r="I2132" s="5">
        <f t="shared" si="159"/>
        <v>0.90994876297189831</v>
      </c>
      <c r="J2132" s="20" t="s">
        <v>346</v>
      </c>
    </row>
    <row r="2133" spans="1:10" ht="24" x14ac:dyDescent="0.25">
      <c r="A2133" s="18" t="s">
        <v>22</v>
      </c>
      <c r="B2133" s="2" t="s">
        <v>23</v>
      </c>
      <c r="C2133" s="6" t="s">
        <v>27</v>
      </c>
      <c r="D2133" s="1">
        <v>2020</v>
      </c>
      <c r="E2133" s="1">
        <v>340</v>
      </c>
      <c r="F2133" s="1">
        <v>411</v>
      </c>
      <c r="G2133" s="5">
        <f t="shared" si="157"/>
        <v>0.82725060827250607</v>
      </c>
      <c r="H2133" s="5">
        <f t="shared" si="158"/>
        <v>0.79070274669159546</v>
      </c>
      <c r="I2133" s="5">
        <f t="shared" si="159"/>
        <v>0.86379846985341668</v>
      </c>
      <c r="J2133" s="20" t="s">
        <v>346</v>
      </c>
    </row>
    <row r="2134" spans="1:10" ht="24" x14ac:dyDescent="0.25">
      <c r="A2134" s="18" t="s">
        <v>22</v>
      </c>
      <c r="B2134" s="2" t="s">
        <v>23</v>
      </c>
      <c r="C2134" s="6" t="s">
        <v>28</v>
      </c>
      <c r="D2134" s="1">
        <v>2020</v>
      </c>
      <c r="E2134" s="1">
        <v>369</v>
      </c>
      <c r="F2134" s="1">
        <v>411</v>
      </c>
      <c r="G2134" s="5">
        <f t="shared" si="157"/>
        <v>0.8978102189781022</v>
      </c>
      <c r="H2134" s="5">
        <f t="shared" si="158"/>
        <v>0.86852616714954167</v>
      </c>
      <c r="I2134" s="5">
        <f t="shared" si="159"/>
        <v>0.92709427080666273</v>
      </c>
      <c r="J2134" s="20" t="s">
        <v>346</v>
      </c>
    </row>
    <row r="2135" spans="1:10" ht="24" x14ac:dyDescent="0.25">
      <c r="A2135" s="18" t="s">
        <v>22</v>
      </c>
      <c r="B2135" s="2" t="s">
        <v>23</v>
      </c>
      <c r="C2135" s="6" t="s">
        <v>29</v>
      </c>
      <c r="D2135" s="1">
        <v>2020</v>
      </c>
      <c r="E2135" s="1">
        <v>357</v>
      </c>
      <c r="F2135" s="1">
        <v>411</v>
      </c>
      <c r="G2135" s="5">
        <f t="shared" si="157"/>
        <v>0.86861313868613144</v>
      </c>
      <c r="H2135" s="5">
        <f t="shared" si="158"/>
        <v>0.83595252607317838</v>
      </c>
      <c r="I2135" s="5">
        <f t="shared" si="159"/>
        <v>0.90127375129908449</v>
      </c>
      <c r="J2135" s="20" t="s">
        <v>346</v>
      </c>
    </row>
    <row r="2136" spans="1:10" ht="24" x14ac:dyDescent="0.25">
      <c r="A2136" s="18" t="s">
        <v>22</v>
      </c>
      <c r="B2136" s="2" t="s">
        <v>23</v>
      </c>
      <c r="C2136" s="6" t="s">
        <v>30</v>
      </c>
      <c r="D2136" s="1">
        <v>2020</v>
      </c>
      <c r="E2136" s="1">
        <v>315</v>
      </c>
      <c r="F2136" s="1">
        <v>411</v>
      </c>
      <c r="G2136" s="5">
        <f t="shared" si="157"/>
        <v>0.76642335766423353</v>
      </c>
      <c r="H2136" s="5">
        <f t="shared" si="158"/>
        <v>0.72551761970432704</v>
      </c>
      <c r="I2136" s="5">
        <f t="shared" si="159"/>
        <v>0.80732909562414001</v>
      </c>
      <c r="J2136" s="20" t="s">
        <v>346</v>
      </c>
    </row>
    <row r="2137" spans="1:10" ht="24" x14ac:dyDescent="0.25">
      <c r="A2137" s="18" t="s">
        <v>22</v>
      </c>
      <c r="B2137" s="2" t="s">
        <v>23</v>
      </c>
      <c r="C2137" s="6" t="s">
        <v>31</v>
      </c>
      <c r="D2137" s="1">
        <v>2020</v>
      </c>
      <c r="E2137" s="1">
        <v>347</v>
      </c>
      <c r="F2137" s="1">
        <v>411</v>
      </c>
      <c r="G2137" s="5">
        <f t="shared" si="157"/>
        <v>0.84428223844282235</v>
      </c>
      <c r="H2137" s="5">
        <f t="shared" si="158"/>
        <v>0.80922739249257369</v>
      </c>
      <c r="I2137" s="5">
        <f t="shared" si="159"/>
        <v>0.87933708439307101</v>
      </c>
      <c r="J2137" s="20" t="s">
        <v>346</v>
      </c>
    </row>
    <row r="2138" spans="1:10" ht="24" x14ac:dyDescent="0.25">
      <c r="A2138" s="18" t="s">
        <v>22</v>
      </c>
      <c r="B2138" s="2" t="s">
        <v>23</v>
      </c>
      <c r="C2138" s="6" t="s">
        <v>32</v>
      </c>
      <c r="D2138" s="1">
        <v>2020</v>
      </c>
      <c r="E2138" s="1">
        <v>301</v>
      </c>
      <c r="F2138" s="1">
        <v>411</v>
      </c>
      <c r="G2138" s="5">
        <f t="shared" si="157"/>
        <v>0.73236009732360097</v>
      </c>
      <c r="H2138" s="5">
        <f t="shared" si="158"/>
        <v>0.68955722349974236</v>
      </c>
      <c r="I2138" s="5">
        <f t="shared" si="159"/>
        <v>0.77516297114745958</v>
      </c>
      <c r="J2138" s="20" t="s">
        <v>346</v>
      </c>
    </row>
    <row r="2139" spans="1:10" ht="24" x14ac:dyDescent="0.25">
      <c r="A2139" s="18" t="s">
        <v>22</v>
      </c>
      <c r="B2139" s="2" t="s">
        <v>23</v>
      </c>
      <c r="C2139" s="6" t="s">
        <v>33</v>
      </c>
      <c r="D2139" s="1">
        <v>2020</v>
      </c>
      <c r="E2139" s="1">
        <v>197</v>
      </c>
      <c r="F2139" s="1">
        <v>411</v>
      </c>
      <c r="G2139" s="5">
        <f t="shared" si="157"/>
        <v>0.47931873479318737</v>
      </c>
      <c r="H2139" s="5">
        <f t="shared" si="158"/>
        <v>0.43102026869464272</v>
      </c>
      <c r="I2139" s="5">
        <f t="shared" si="159"/>
        <v>0.52761720089173203</v>
      </c>
      <c r="J2139" s="20" t="s">
        <v>346</v>
      </c>
    </row>
    <row r="2140" spans="1:10" ht="24" x14ac:dyDescent="0.25">
      <c r="A2140" s="18" t="s">
        <v>22</v>
      </c>
      <c r="B2140" s="2" t="s">
        <v>23</v>
      </c>
      <c r="C2140" s="6" t="s">
        <v>34</v>
      </c>
      <c r="D2140" s="1">
        <v>2020</v>
      </c>
      <c r="E2140" s="1">
        <v>284</v>
      </c>
      <c r="F2140" s="1">
        <v>411</v>
      </c>
      <c r="G2140" s="5">
        <f>IF(F2140="","-",E2140/F2140)</f>
        <v>0.69099756690997571</v>
      </c>
      <c r="H2140" s="5">
        <f>IFERROR(IF($G2140-1.96*SQRT($G2140*(1-$G2140)/$F2140)&lt;0,0,$G2140-1.96*SQRT($G2140*(1-$G2140)/$F2140)),"-")</f>
        <v>0.64632361534198246</v>
      </c>
      <c r="I2140" s="5">
        <f>IFERROR(IF($G2140+1.96*SQRT($G2140*(1-$G2140)/$F2140)&gt;1,1,$G2140+1.96*SQRT($G2140*(1-$G2140)/$F2140)),"-")</f>
        <v>0.73567151847796897</v>
      </c>
      <c r="J2140" s="20" t="s">
        <v>346</v>
      </c>
    </row>
    <row r="2141" spans="1:10" ht="24" x14ac:dyDescent="0.25">
      <c r="A2141" s="18" t="s">
        <v>22</v>
      </c>
      <c r="B2141" s="2" t="s">
        <v>23</v>
      </c>
      <c r="C2141" s="6" t="s">
        <v>35</v>
      </c>
      <c r="D2141" s="1">
        <v>2020</v>
      </c>
      <c r="E2141" s="1">
        <v>274</v>
      </c>
      <c r="F2141" s="1">
        <v>411</v>
      </c>
      <c r="G2141" s="5">
        <f>IF(F2141="","-",E2141/F2141)</f>
        <v>0.66666666666666663</v>
      </c>
      <c r="H2141" s="5">
        <f>IFERROR(IF($G2141-1.96*SQRT($G2141*(1-$G2141)/$F2141)&lt;0,0,$G2141-1.96*SQRT($G2141*(1-$G2141)/$F2141)),"-")</f>
        <v>0.62109143304754311</v>
      </c>
      <c r="I2141" s="5">
        <f>IFERROR(IF($G2141+1.96*SQRT($G2141*(1-$G2141)/$F2141)&gt;1,1,$G2141+1.96*SQRT($G2141*(1-$G2141)/$F2141)),"-")</f>
        <v>0.71224190028579015</v>
      </c>
      <c r="J2141" s="20" t="s">
        <v>346</v>
      </c>
    </row>
    <row r="2142" spans="1:10" ht="24" x14ac:dyDescent="0.25">
      <c r="A2142" s="18" t="s">
        <v>22</v>
      </c>
      <c r="B2142" s="2" t="s">
        <v>23</v>
      </c>
      <c r="C2142" s="6" t="s">
        <v>36</v>
      </c>
      <c r="D2142" s="1">
        <v>2020</v>
      </c>
      <c r="E2142" s="1">
        <v>270</v>
      </c>
      <c r="F2142" s="1">
        <v>411</v>
      </c>
      <c r="G2142" s="5">
        <f t="shared" ref="G2142:G2144" si="160">IF(F2142="","-",E2142/F2142)</f>
        <v>0.65693430656934304</v>
      </c>
      <c r="H2142" s="5">
        <f t="shared" ref="H2142:H2144" si="161">IFERROR(IF($G2142-1.96*SQRT($G2142*(1-$G2142)/$F2142)&lt;0,0,$G2142-1.96*SQRT($G2142*(1-$G2142)/$F2142)),"-")</f>
        <v>0.61103725609568993</v>
      </c>
      <c r="I2142" s="5">
        <f t="shared" ref="I2142:I2144" si="162">IFERROR(IF($G2142+1.96*SQRT($G2142*(1-$G2142)/$F2142)&gt;1,1,$G2142+1.96*SQRT($G2142*(1-$G2142)/$F2142)),"-")</f>
        <v>0.70283135704299615</v>
      </c>
      <c r="J2142" s="20" t="s">
        <v>346</v>
      </c>
    </row>
    <row r="2143" spans="1:10" ht="24" x14ac:dyDescent="0.25">
      <c r="A2143" s="18" t="s">
        <v>22</v>
      </c>
      <c r="B2143" s="2" t="s">
        <v>23</v>
      </c>
      <c r="C2143" s="6" t="s">
        <v>37</v>
      </c>
      <c r="D2143" s="1">
        <v>2020</v>
      </c>
      <c r="E2143" s="1">
        <v>243</v>
      </c>
      <c r="F2143" s="1">
        <v>411</v>
      </c>
      <c r="G2143" s="5">
        <f t="shared" si="160"/>
        <v>0.59124087591240881</v>
      </c>
      <c r="H2143" s="5">
        <f t="shared" si="161"/>
        <v>0.54371270334749611</v>
      </c>
      <c r="I2143" s="5">
        <f t="shared" si="162"/>
        <v>0.63876904847732152</v>
      </c>
      <c r="J2143" s="20" t="s">
        <v>346</v>
      </c>
    </row>
    <row r="2144" spans="1:10" ht="24" x14ac:dyDescent="0.25">
      <c r="A2144" s="18" t="s">
        <v>22</v>
      </c>
      <c r="B2144" s="2" t="s">
        <v>23</v>
      </c>
      <c r="C2144" s="6" t="s">
        <v>38</v>
      </c>
      <c r="D2144" s="1">
        <v>2020</v>
      </c>
      <c r="E2144" s="1">
        <v>163</v>
      </c>
      <c r="F2144" s="1">
        <v>411</v>
      </c>
      <c r="G2144" s="5">
        <f t="shared" si="160"/>
        <v>0.39659367396593675</v>
      </c>
      <c r="H2144" s="5">
        <f t="shared" si="161"/>
        <v>0.34929891884457942</v>
      </c>
      <c r="I2144" s="5">
        <f t="shared" si="162"/>
        <v>0.44388842908729409</v>
      </c>
      <c r="J2144" s="20" t="s">
        <v>346</v>
      </c>
    </row>
    <row r="2145" spans="1:10" ht="24" x14ac:dyDescent="0.25">
      <c r="A2145" s="18" t="s">
        <v>22</v>
      </c>
      <c r="B2145" s="2" t="s">
        <v>23</v>
      </c>
      <c r="C2145" s="6" t="s">
        <v>39</v>
      </c>
      <c r="D2145" s="1">
        <v>2020</v>
      </c>
      <c r="E2145" s="1">
        <v>239</v>
      </c>
      <c r="F2145" s="1">
        <v>411</v>
      </c>
      <c r="G2145" s="5">
        <f t="shared" si="157"/>
        <v>0.58150851581508511</v>
      </c>
      <c r="H2145" s="5">
        <f t="shared" si="158"/>
        <v>0.53381531034120766</v>
      </c>
      <c r="I2145" s="5">
        <f t="shared" si="159"/>
        <v>0.62920172128896257</v>
      </c>
      <c r="J2145" s="20" t="s">
        <v>346</v>
      </c>
    </row>
    <row r="2146" spans="1:10" ht="24" x14ac:dyDescent="0.25">
      <c r="A2146" s="18" t="s">
        <v>22</v>
      </c>
      <c r="B2146" s="2" t="s">
        <v>23</v>
      </c>
      <c r="C2146" s="6" t="s">
        <v>40</v>
      </c>
      <c r="D2146" s="1">
        <v>2020</v>
      </c>
      <c r="E2146" s="1">
        <v>161</v>
      </c>
      <c r="F2146" s="1">
        <v>411</v>
      </c>
      <c r="G2146" s="5">
        <f t="shared" si="157"/>
        <v>0.39172749391727496</v>
      </c>
      <c r="H2146" s="5">
        <f t="shared" si="158"/>
        <v>0.34453463571338155</v>
      </c>
      <c r="I2146" s="5">
        <f t="shared" si="159"/>
        <v>0.43892035212116837</v>
      </c>
      <c r="J2146" s="20" t="s">
        <v>346</v>
      </c>
    </row>
    <row r="2147" spans="1:10" ht="24" x14ac:dyDescent="0.25">
      <c r="A2147" s="18" t="s">
        <v>22</v>
      </c>
      <c r="B2147" s="2" t="s">
        <v>23</v>
      </c>
      <c r="C2147" s="6" t="s">
        <v>41</v>
      </c>
      <c r="D2147" s="1">
        <v>2020</v>
      </c>
      <c r="E2147" s="1">
        <v>150</v>
      </c>
      <c r="F2147" s="1">
        <v>411</v>
      </c>
      <c r="G2147" s="5">
        <f t="shared" si="157"/>
        <v>0.36496350364963503</v>
      </c>
      <c r="H2147" s="5">
        <f t="shared" si="158"/>
        <v>0.31841998400744798</v>
      </c>
      <c r="I2147" s="5">
        <f t="shared" si="159"/>
        <v>0.41150702329182209</v>
      </c>
      <c r="J2147" s="20" t="s">
        <v>346</v>
      </c>
    </row>
    <row r="2148" spans="1:10" ht="24" x14ac:dyDescent="0.25">
      <c r="A2148" s="18" t="s">
        <v>22</v>
      </c>
      <c r="B2148" s="2" t="s">
        <v>23</v>
      </c>
      <c r="C2148" s="6" t="s">
        <v>42</v>
      </c>
      <c r="D2148" s="1">
        <v>2020</v>
      </c>
      <c r="E2148" s="1">
        <v>148</v>
      </c>
      <c r="F2148" s="1">
        <v>411</v>
      </c>
      <c r="G2148" s="5">
        <f t="shared" si="157"/>
        <v>0.36009732360097324</v>
      </c>
      <c r="H2148" s="5">
        <f t="shared" si="158"/>
        <v>0.31368833856738237</v>
      </c>
      <c r="I2148" s="5">
        <f t="shared" si="159"/>
        <v>0.40650630863456411</v>
      </c>
      <c r="J2148" s="20" t="s">
        <v>346</v>
      </c>
    </row>
    <row r="2149" spans="1:10" ht="24" x14ac:dyDescent="0.25">
      <c r="A2149" s="18" t="s">
        <v>43</v>
      </c>
      <c r="B2149" s="2" t="s">
        <v>44</v>
      </c>
      <c r="C2149" s="2" t="s">
        <v>44</v>
      </c>
      <c r="D2149" s="1">
        <v>2020</v>
      </c>
      <c r="E2149" s="1"/>
      <c r="F2149" s="1"/>
      <c r="G2149" s="5" t="str">
        <f t="shared" si="157"/>
        <v>-</v>
      </c>
      <c r="H2149" s="5" t="str">
        <f t="shared" si="158"/>
        <v>-</v>
      </c>
      <c r="I2149" s="5" t="str">
        <f t="shared" si="159"/>
        <v>-</v>
      </c>
      <c r="J2149" s="20" t="s">
        <v>346</v>
      </c>
    </row>
    <row r="2150" spans="1:10" ht="24" x14ac:dyDescent="0.25">
      <c r="A2150" s="18" t="s">
        <v>43</v>
      </c>
      <c r="B2150" s="2" t="s">
        <v>44</v>
      </c>
      <c r="C2150" s="6" t="s">
        <v>45</v>
      </c>
      <c r="D2150" s="1">
        <v>2020</v>
      </c>
      <c r="E2150" s="1">
        <v>251</v>
      </c>
      <c r="F2150" s="1">
        <v>411</v>
      </c>
      <c r="G2150" s="5">
        <f t="shared" si="157"/>
        <v>0.61070559610705599</v>
      </c>
      <c r="H2150" s="5">
        <f t="shared" si="158"/>
        <v>0.563565529632301</v>
      </c>
      <c r="I2150" s="5">
        <f t="shared" si="159"/>
        <v>0.65784566258181099</v>
      </c>
      <c r="J2150" s="20" t="s">
        <v>346</v>
      </c>
    </row>
    <row r="2151" spans="1:10" ht="24" x14ac:dyDescent="0.25">
      <c r="A2151" s="18" t="s">
        <v>43</v>
      </c>
      <c r="B2151" s="2" t="s">
        <v>44</v>
      </c>
      <c r="C2151" s="6" t="s">
        <v>46</v>
      </c>
      <c r="D2151" s="1">
        <v>2020</v>
      </c>
      <c r="E2151" s="1">
        <v>253</v>
      </c>
      <c r="F2151" s="1">
        <v>411</v>
      </c>
      <c r="G2151" s="5">
        <f t="shared" si="157"/>
        <v>0.61557177615571779</v>
      </c>
      <c r="H2151" s="5">
        <f t="shared" si="158"/>
        <v>0.56854100037063393</v>
      </c>
      <c r="I2151" s="5">
        <f t="shared" si="159"/>
        <v>0.66260255194080164</v>
      </c>
      <c r="J2151" s="20" t="s">
        <v>346</v>
      </c>
    </row>
    <row r="2152" spans="1:10" ht="24" x14ac:dyDescent="0.25">
      <c r="A2152" s="18" t="s">
        <v>43</v>
      </c>
      <c r="B2152" s="2" t="s">
        <v>44</v>
      </c>
      <c r="C2152" s="6" t="s">
        <v>47</v>
      </c>
      <c r="D2152" s="1">
        <v>2020</v>
      </c>
      <c r="E2152" s="1">
        <v>118</v>
      </c>
      <c r="F2152" s="1">
        <v>411</v>
      </c>
      <c r="G2152" s="5">
        <f t="shared" si="157"/>
        <v>0.28710462287104621</v>
      </c>
      <c r="H2152" s="5">
        <f t="shared" si="158"/>
        <v>0.24336569308945605</v>
      </c>
      <c r="I2152" s="5">
        <f t="shared" si="159"/>
        <v>0.33084355265263637</v>
      </c>
      <c r="J2152" s="20" t="s">
        <v>346</v>
      </c>
    </row>
    <row r="2153" spans="1:10" ht="24" x14ac:dyDescent="0.25">
      <c r="A2153" s="18" t="s">
        <v>43</v>
      </c>
      <c r="B2153" s="2" t="s">
        <v>44</v>
      </c>
      <c r="C2153" s="6" t="s">
        <v>48</v>
      </c>
      <c r="D2153" s="1">
        <v>2020</v>
      </c>
      <c r="E2153" s="1">
        <v>244</v>
      </c>
      <c r="F2153" s="1">
        <v>411</v>
      </c>
      <c r="G2153" s="5">
        <f t="shared" si="157"/>
        <v>0.59367396593673971</v>
      </c>
      <c r="H2153" s="5">
        <f t="shared" si="158"/>
        <v>0.54619005439251633</v>
      </c>
      <c r="I2153" s="5">
        <f t="shared" si="159"/>
        <v>0.64115787748096309</v>
      </c>
      <c r="J2153" s="20" t="s">
        <v>346</v>
      </c>
    </row>
    <row r="2154" spans="1:10" ht="24" x14ac:dyDescent="0.25">
      <c r="A2154" s="18" t="s">
        <v>43</v>
      </c>
      <c r="B2154" s="2" t="s">
        <v>44</v>
      </c>
      <c r="C2154" s="6" t="s">
        <v>34</v>
      </c>
      <c r="D2154" s="1">
        <v>2020</v>
      </c>
      <c r="E2154" s="1">
        <v>109</v>
      </c>
      <c r="F2154" s="1">
        <v>411</v>
      </c>
      <c r="G2154" s="5">
        <f t="shared" si="157"/>
        <v>0.26520681265206814</v>
      </c>
      <c r="H2154" s="5">
        <f t="shared" si="158"/>
        <v>0.22252822303850306</v>
      </c>
      <c r="I2154" s="5">
        <f t="shared" si="159"/>
        <v>0.30788540226563321</v>
      </c>
      <c r="J2154" s="20" t="s">
        <v>346</v>
      </c>
    </row>
    <row r="2155" spans="1:10" ht="24" x14ac:dyDescent="0.25">
      <c r="A2155" s="18" t="s">
        <v>319</v>
      </c>
      <c r="B2155" s="2" t="s">
        <v>320</v>
      </c>
      <c r="C2155" s="2" t="s">
        <v>320</v>
      </c>
      <c r="D2155" s="1">
        <v>2020</v>
      </c>
      <c r="E2155" s="1">
        <v>278</v>
      </c>
      <c r="F2155" s="1">
        <v>411</v>
      </c>
      <c r="G2155" s="5">
        <f t="shared" si="157"/>
        <v>0.67639902676399022</v>
      </c>
      <c r="H2155" s="5">
        <f t="shared" si="158"/>
        <v>0.63116746775189525</v>
      </c>
      <c r="I2155" s="5">
        <f t="shared" si="159"/>
        <v>0.72163058577608519</v>
      </c>
      <c r="J2155" s="20" t="s">
        <v>346</v>
      </c>
    </row>
    <row r="2156" spans="1:10" ht="24" x14ac:dyDescent="0.25">
      <c r="A2156" s="18" t="s">
        <v>49</v>
      </c>
      <c r="B2156" s="2" t="s">
        <v>50</v>
      </c>
      <c r="C2156" s="2" t="s">
        <v>50</v>
      </c>
      <c r="D2156" s="1">
        <v>2020</v>
      </c>
      <c r="E2156" s="1">
        <v>136</v>
      </c>
      <c r="F2156" s="1">
        <v>300</v>
      </c>
      <c r="G2156" s="5">
        <f t="shared" si="157"/>
        <v>0.45333333333333331</v>
      </c>
      <c r="H2156" s="5">
        <f t="shared" si="158"/>
        <v>0.39699998474687909</v>
      </c>
      <c r="I2156" s="5">
        <f t="shared" si="159"/>
        <v>0.50966668191978748</v>
      </c>
      <c r="J2156" s="20" t="s">
        <v>346</v>
      </c>
    </row>
    <row r="2157" spans="1:10" ht="24" x14ac:dyDescent="0.25">
      <c r="A2157" s="18" t="s">
        <v>51</v>
      </c>
      <c r="B2157" s="2" t="s">
        <v>52</v>
      </c>
      <c r="C2157" s="2" t="s">
        <v>52</v>
      </c>
      <c r="D2157" s="1">
        <v>2020</v>
      </c>
      <c r="E2157" s="1">
        <v>253</v>
      </c>
      <c r="F2157" s="1">
        <v>411</v>
      </c>
      <c r="G2157" s="5">
        <f t="shared" si="157"/>
        <v>0.61557177615571779</v>
      </c>
      <c r="H2157" s="5">
        <f t="shared" si="158"/>
        <v>0.56854100037063393</v>
      </c>
      <c r="I2157" s="5">
        <f t="shared" si="159"/>
        <v>0.66260255194080164</v>
      </c>
      <c r="J2157" s="20" t="s">
        <v>346</v>
      </c>
    </row>
    <row r="2158" spans="1:10" ht="24" x14ac:dyDescent="0.25">
      <c r="A2158" s="18" t="s">
        <v>53</v>
      </c>
      <c r="B2158" s="2" t="s">
        <v>54</v>
      </c>
      <c r="C2158" s="8" t="s">
        <v>54</v>
      </c>
      <c r="D2158" s="1">
        <v>2020</v>
      </c>
      <c r="E2158" s="1"/>
      <c r="F2158" s="1"/>
      <c r="G2158" s="5" t="str">
        <f t="shared" si="157"/>
        <v>-</v>
      </c>
      <c r="H2158" s="5" t="str">
        <f t="shared" si="158"/>
        <v>-</v>
      </c>
      <c r="I2158" s="5" t="str">
        <f t="shared" si="159"/>
        <v>-</v>
      </c>
      <c r="J2158" s="21" t="s">
        <v>346</v>
      </c>
    </row>
    <row r="2159" spans="1:10" ht="24" x14ac:dyDescent="0.25">
      <c r="A2159" s="18" t="s">
        <v>55</v>
      </c>
      <c r="B2159" s="2" t="s">
        <v>56</v>
      </c>
      <c r="C2159" s="2" t="s">
        <v>56</v>
      </c>
      <c r="D2159" s="1">
        <v>2020</v>
      </c>
      <c r="E2159" s="1"/>
      <c r="F2159" s="1"/>
      <c r="G2159" s="5" t="str">
        <f t="shared" si="157"/>
        <v>-</v>
      </c>
      <c r="H2159" s="5" t="str">
        <f t="shared" si="158"/>
        <v>-</v>
      </c>
      <c r="I2159" s="5" t="str">
        <f t="shared" si="159"/>
        <v>-</v>
      </c>
      <c r="J2159" s="20" t="s">
        <v>346</v>
      </c>
    </row>
    <row r="2160" spans="1:10" ht="24" x14ac:dyDescent="0.25">
      <c r="A2160" s="18" t="s">
        <v>55</v>
      </c>
      <c r="B2160" s="2" t="s">
        <v>56</v>
      </c>
      <c r="C2160" s="6" t="s">
        <v>57</v>
      </c>
      <c r="D2160" s="1">
        <v>2020</v>
      </c>
      <c r="E2160" s="1">
        <v>1967</v>
      </c>
      <c r="F2160" s="1">
        <v>6938</v>
      </c>
      <c r="G2160" s="5">
        <f t="shared" si="157"/>
        <v>0.28351109829922166</v>
      </c>
      <c r="H2160" s="5">
        <f t="shared" si="158"/>
        <v>0.2729056583400245</v>
      </c>
      <c r="I2160" s="5">
        <f t="shared" si="159"/>
        <v>0.29411653825841882</v>
      </c>
      <c r="J2160" s="20" t="s">
        <v>346</v>
      </c>
    </row>
    <row r="2161" spans="1:10" ht="24" x14ac:dyDescent="0.25">
      <c r="A2161" s="18" t="s">
        <v>55</v>
      </c>
      <c r="B2161" s="2" t="s">
        <v>56</v>
      </c>
      <c r="C2161" s="6" t="s">
        <v>58</v>
      </c>
      <c r="D2161" s="1">
        <v>2020</v>
      </c>
      <c r="E2161" s="1">
        <v>739</v>
      </c>
      <c r="F2161" s="1">
        <v>2257</v>
      </c>
      <c r="G2161" s="5">
        <f t="shared" si="157"/>
        <v>0.3274257864421799</v>
      </c>
      <c r="H2161" s="5">
        <f t="shared" si="158"/>
        <v>0.3080652744679212</v>
      </c>
      <c r="I2161" s="5">
        <f t="shared" si="159"/>
        <v>0.3467862984164386</v>
      </c>
      <c r="J2161" s="20" t="s">
        <v>346</v>
      </c>
    </row>
    <row r="2162" spans="1:10" ht="24" x14ac:dyDescent="0.25">
      <c r="A2162" s="18" t="s">
        <v>55</v>
      </c>
      <c r="B2162" s="2" t="s">
        <v>56</v>
      </c>
      <c r="C2162" s="6" t="s">
        <v>59</v>
      </c>
      <c r="D2162" s="1">
        <v>2020</v>
      </c>
      <c r="E2162" s="1">
        <v>2706</v>
      </c>
      <c r="F2162" s="1">
        <v>9195</v>
      </c>
      <c r="G2162" s="5">
        <f t="shared" si="157"/>
        <v>0.29429037520391516</v>
      </c>
      <c r="H2162" s="5">
        <f t="shared" si="158"/>
        <v>0.28497540962939644</v>
      </c>
      <c r="I2162" s="5">
        <f t="shared" si="159"/>
        <v>0.30360534077843387</v>
      </c>
      <c r="J2162" s="20" t="s">
        <v>346</v>
      </c>
    </row>
    <row r="2163" spans="1:10" ht="24" x14ac:dyDescent="0.25">
      <c r="A2163" s="18" t="s">
        <v>60</v>
      </c>
      <c r="B2163" s="2" t="s">
        <v>61</v>
      </c>
      <c r="C2163" s="2" t="s">
        <v>61</v>
      </c>
      <c r="D2163" s="1">
        <v>2020</v>
      </c>
      <c r="E2163" s="1"/>
      <c r="F2163" s="1"/>
      <c r="G2163" s="5" t="str">
        <f t="shared" si="157"/>
        <v>-</v>
      </c>
      <c r="H2163" s="5" t="str">
        <f t="shared" si="158"/>
        <v>-</v>
      </c>
      <c r="I2163" s="5" t="str">
        <f t="shared" si="159"/>
        <v>-</v>
      </c>
      <c r="J2163" s="20" t="s">
        <v>346</v>
      </c>
    </row>
    <row r="2164" spans="1:10" ht="24" x14ac:dyDescent="0.25">
      <c r="A2164" s="18" t="s">
        <v>60</v>
      </c>
      <c r="B2164" s="2" t="s">
        <v>61</v>
      </c>
      <c r="C2164" s="6" t="s">
        <v>62</v>
      </c>
      <c r="D2164" s="1">
        <v>2020</v>
      </c>
      <c r="E2164" s="1">
        <v>12009</v>
      </c>
      <c r="F2164" s="1">
        <v>14646</v>
      </c>
      <c r="G2164" s="5">
        <f t="shared" si="157"/>
        <v>0.81995083981974604</v>
      </c>
      <c r="H2164" s="5">
        <f t="shared" si="158"/>
        <v>0.81372803737064314</v>
      </c>
      <c r="I2164" s="5">
        <f t="shared" si="159"/>
        <v>0.82617364226884893</v>
      </c>
      <c r="J2164" s="20" t="s">
        <v>346</v>
      </c>
    </row>
    <row r="2165" spans="1:10" ht="24" x14ac:dyDescent="0.25">
      <c r="A2165" s="18" t="s">
        <v>60</v>
      </c>
      <c r="B2165" s="2" t="s">
        <v>61</v>
      </c>
      <c r="C2165" s="6" t="s">
        <v>63</v>
      </c>
      <c r="D2165" s="1">
        <v>2020</v>
      </c>
      <c r="E2165" s="1">
        <v>1193</v>
      </c>
      <c r="F2165" s="1">
        <v>1649</v>
      </c>
      <c r="G2165" s="5">
        <f t="shared" si="157"/>
        <v>0.7234687689508793</v>
      </c>
      <c r="H2165" s="5">
        <f t="shared" si="158"/>
        <v>0.70188000732500344</v>
      </c>
      <c r="I2165" s="5">
        <f t="shared" si="159"/>
        <v>0.74505753057675517</v>
      </c>
      <c r="J2165" s="20" t="s">
        <v>346</v>
      </c>
    </row>
    <row r="2166" spans="1:10" ht="24" x14ac:dyDescent="0.25">
      <c r="A2166" s="18" t="s">
        <v>60</v>
      </c>
      <c r="B2166" s="2" t="s">
        <v>61</v>
      </c>
      <c r="C2166" s="6" t="s">
        <v>64</v>
      </c>
      <c r="D2166" s="1">
        <v>2020</v>
      </c>
      <c r="E2166" s="1">
        <v>0</v>
      </c>
      <c r="F2166" s="1">
        <v>0</v>
      </c>
      <c r="G2166" s="5">
        <v>0</v>
      </c>
      <c r="H2166" s="5">
        <v>0</v>
      </c>
      <c r="I2166" s="5">
        <v>0</v>
      </c>
      <c r="J2166" s="20" t="s">
        <v>346</v>
      </c>
    </row>
    <row r="2167" spans="1:10" ht="24" x14ac:dyDescent="0.25">
      <c r="A2167" s="18" t="s">
        <v>60</v>
      </c>
      <c r="B2167" s="2" t="s">
        <v>61</v>
      </c>
      <c r="C2167" s="6" t="s">
        <v>59</v>
      </c>
      <c r="D2167" s="1">
        <v>2020</v>
      </c>
      <c r="E2167" s="1">
        <v>13202</v>
      </c>
      <c r="F2167" s="1">
        <v>16295</v>
      </c>
      <c r="G2167" s="5">
        <f t="shared" ref="G2167" si="163">IF(F2167="","-",E2167/F2167)</f>
        <v>0.81018717397974838</v>
      </c>
      <c r="H2167" s="5">
        <f t="shared" si="158"/>
        <v>0.80416595601980811</v>
      </c>
      <c r="I2167" s="5">
        <f t="shared" si="159"/>
        <v>0.81620839193968864</v>
      </c>
      <c r="J2167" s="20" t="s">
        <v>346</v>
      </c>
    </row>
    <row r="2168" spans="1:10" ht="48" x14ac:dyDescent="0.25">
      <c r="A2168" s="18" t="s">
        <v>65</v>
      </c>
      <c r="B2168" s="2" t="s">
        <v>66</v>
      </c>
      <c r="C2168" s="2" t="s">
        <v>66</v>
      </c>
      <c r="D2168" s="1">
        <v>2020</v>
      </c>
      <c r="E2168" s="1">
        <v>11</v>
      </c>
      <c r="F2168" s="1">
        <v>54</v>
      </c>
      <c r="G2168" s="5">
        <f t="shared" si="157"/>
        <v>0.20370370370370369</v>
      </c>
      <c r="H2168" s="5">
        <f t="shared" si="158"/>
        <v>9.6281019013746014E-2</v>
      </c>
      <c r="I2168" s="5">
        <f t="shared" si="159"/>
        <v>0.31112638839366136</v>
      </c>
      <c r="J2168" s="20" t="s">
        <v>346</v>
      </c>
    </row>
    <row r="2169" spans="1:10" ht="36" x14ac:dyDescent="0.25">
      <c r="A2169" s="18" t="s">
        <v>67</v>
      </c>
      <c r="B2169" s="2" t="s">
        <v>68</v>
      </c>
      <c r="C2169" s="2" t="s">
        <v>68</v>
      </c>
      <c r="D2169" s="1">
        <v>2020</v>
      </c>
      <c r="E2169" s="1"/>
      <c r="F2169" s="1"/>
      <c r="G2169" s="5" t="str">
        <f t="shared" si="157"/>
        <v>-</v>
      </c>
      <c r="H2169" s="5" t="str">
        <f t="shared" si="158"/>
        <v>-</v>
      </c>
      <c r="I2169" s="5" t="str">
        <f t="shared" si="159"/>
        <v>-</v>
      </c>
      <c r="J2169" s="20" t="s">
        <v>346</v>
      </c>
    </row>
    <row r="2170" spans="1:10" ht="36" x14ac:dyDescent="0.25">
      <c r="A2170" s="18" t="s">
        <v>67</v>
      </c>
      <c r="B2170" s="2" t="s">
        <v>68</v>
      </c>
      <c r="C2170" s="6" t="s">
        <v>69</v>
      </c>
      <c r="D2170" s="1">
        <v>2020</v>
      </c>
      <c r="E2170" s="1">
        <v>44</v>
      </c>
      <c r="F2170" s="1">
        <v>63</v>
      </c>
      <c r="G2170" s="5">
        <f t="shared" si="157"/>
        <v>0.69841269841269837</v>
      </c>
      <c r="H2170" s="5">
        <f t="shared" si="158"/>
        <v>0.58508178582659298</v>
      </c>
      <c r="I2170" s="5">
        <f t="shared" si="159"/>
        <v>0.81174361099880377</v>
      </c>
      <c r="J2170" s="20" t="s">
        <v>346</v>
      </c>
    </row>
    <row r="2171" spans="1:10" ht="36" x14ac:dyDescent="0.25">
      <c r="A2171" s="18" t="s">
        <v>67</v>
      </c>
      <c r="B2171" s="2" t="s">
        <v>68</v>
      </c>
      <c r="C2171" s="6" t="s">
        <v>70</v>
      </c>
      <c r="D2171" s="1">
        <v>2020</v>
      </c>
      <c r="E2171" s="1">
        <v>47</v>
      </c>
      <c r="F2171" s="1">
        <v>63</v>
      </c>
      <c r="G2171" s="5">
        <f t="shared" si="157"/>
        <v>0.74603174603174605</v>
      </c>
      <c r="H2171" s="5">
        <f t="shared" si="158"/>
        <v>0.63854518515934866</v>
      </c>
      <c r="I2171" s="5">
        <f t="shared" si="159"/>
        <v>0.85351830690414343</v>
      </c>
      <c r="J2171" s="20" t="s">
        <v>346</v>
      </c>
    </row>
    <row r="2172" spans="1:10" ht="24" x14ac:dyDescent="0.25">
      <c r="A2172" s="18" t="s">
        <v>71</v>
      </c>
      <c r="B2172" s="2" t="s">
        <v>72</v>
      </c>
      <c r="C2172" s="2" t="s">
        <v>72</v>
      </c>
      <c r="D2172" s="1">
        <v>2020</v>
      </c>
      <c r="E2172" s="1"/>
      <c r="F2172" s="1"/>
      <c r="G2172" s="5" t="str">
        <f t="shared" si="157"/>
        <v>-</v>
      </c>
      <c r="H2172" s="5" t="str">
        <f t="shared" si="158"/>
        <v>-</v>
      </c>
      <c r="I2172" s="5" t="str">
        <f t="shared" si="159"/>
        <v>-</v>
      </c>
      <c r="J2172" s="20" t="s">
        <v>346</v>
      </c>
    </row>
    <row r="2173" spans="1:10" ht="24" x14ac:dyDescent="0.25">
      <c r="A2173" s="18" t="s">
        <v>71</v>
      </c>
      <c r="B2173" s="2" t="s">
        <v>72</v>
      </c>
      <c r="C2173" s="6" t="s">
        <v>73</v>
      </c>
      <c r="D2173" s="1">
        <v>2020</v>
      </c>
      <c r="E2173" s="1">
        <v>1020</v>
      </c>
      <c r="F2173" s="1">
        <v>1437</v>
      </c>
      <c r="G2173" s="5">
        <f t="shared" si="157"/>
        <v>0.70981210855949894</v>
      </c>
      <c r="H2173" s="5">
        <f t="shared" si="158"/>
        <v>0.68634611038648763</v>
      </c>
      <c r="I2173" s="5">
        <f t="shared" si="159"/>
        <v>0.73327810673251026</v>
      </c>
      <c r="J2173" s="20" t="s">
        <v>346</v>
      </c>
    </row>
    <row r="2174" spans="1:10" ht="24" x14ac:dyDescent="0.25">
      <c r="A2174" s="18" t="s">
        <v>71</v>
      </c>
      <c r="B2174" s="2" t="s">
        <v>72</v>
      </c>
      <c r="C2174" s="6" t="s">
        <v>74</v>
      </c>
      <c r="D2174" s="1">
        <v>2020</v>
      </c>
      <c r="E2174" s="1">
        <v>875</v>
      </c>
      <c r="F2174" s="1">
        <v>1412</v>
      </c>
      <c r="G2174" s="5">
        <f t="shared" si="157"/>
        <v>0.61968838526912184</v>
      </c>
      <c r="H2174" s="5">
        <f t="shared" si="158"/>
        <v>0.59436654903913466</v>
      </c>
      <c r="I2174" s="5">
        <f t="shared" si="159"/>
        <v>0.64501022149910903</v>
      </c>
      <c r="J2174" s="20" t="s">
        <v>346</v>
      </c>
    </row>
    <row r="2175" spans="1:10" ht="24" x14ac:dyDescent="0.25">
      <c r="A2175" s="18" t="s">
        <v>71</v>
      </c>
      <c r="B2175" s="2" t="s">
        <v>72</v>
      </c>
      <c r="C2175" s="6" t="s">
        <v>75</v>
      </c>
      <c r="D2175" s="1">
        <v>2020</v>
      </c>
      <c r="E2175" s="1">
        <v>195</v>
      </c>
      <c r="F2175" s="1">
        <v>382</v>
      </c>
      <c r="G2175" s="5">
        <f t="shared" si="157"/>
        <v>0.51047120418848169</v>
      </c>
      <c r="H2175" s="5">
        <f t="shared" si="158"/>
        <v>0.46034103897233941</v>
      </c>
      <c r="I2175" s="5">
        <f t="shared" si="159"/>
        <v>0.56060136940462402</v>
      </c>
      <c r="J2175" s="20" t="s">
        <v>346</v>
      </c>
    </row>
    <row r="2176" spans="1:10" ht="24" x14ac:dyDescent="0.25">
      <c r="A2176" s="18" t="s">
        <v>71</v>
      </c>
      <c r="B2176" s="2" t="s">
        <v>72</v>
      </c>
      <c r="C2176" s="6" t="s">
        <v>76</v>
      </c>
      <c r="D2176" s="1">
        <v>2020</v>
      </c>
      <c r="E2176" s="1">
        <v>8</v>
      </c>
      <c r="F2176" s="1">
        <v>14</v>
      </c>
      <c r="G2176" s="5">
        <f t="shared" si="157"/>
        <v>0.5714285714285714</v>
      </c>
      <c r="H2176" s="5">
        <f t="shared" si="158"/>
        <v>0.31219894349225696</v>
      </c>
      <c r="I2176" s="5">
        <f t="shared" si="159"/>
        <v>0.83065819936488583</v>
      </c>
      <c r="J2176" s="20" t="s">
        <v>346</v>
      </c>
    </row>
    <row r="2177" spans="1:10" ht="24" x14ac:dyDescent="0.25">
      <c r="A2177" s="18" t="s">
        <v>71</v>
      </c>
      <c r="B2177" s="2" t="s">
        <v>72</v>
      </c>
      <c r="C2177" s="6" t="s">
        <v>59</v>
      </c>
      <c r="D2177" s="1">
        <v>2020</v>
      </c>
      <c r="E2177" s="1">
        <v>2098</v>
      </c>
      <c r="F2177" s="1">
        <v>3245</v>
      </c>
      <c r="G2177" s="5">
        <f t="shared" si="157"/>
        <v>0.64653312788906014</v>
      </c>
      <c r="H2177" s="5">
        <f t="shared" si="158"/>
        <v>0.63008492438841923</v>
      </c>
      <c r="I2177" s="5">
        <f t="shared" si="159"/>
        <v>0.66298133138970106</v>
      </c>
      <c r="J2177" s="20" t="s">
        <v>346</v>
      </c>
    </row>
    <row r="2178" spans="1:10" ht="24" x14ac:dyDescent="0.25">
      <c r="A2178" s="18" t="s">
        <v>77</v>
      </c>
      <c r="B2178" s="2" t="s">
        <v>78</v>
      </c>
      <c r="C2178" s="2" t="s">
        <v>78</v>
      </c>
      <c r="D2178" s="1">
        <v>2020</v>
      </c>
      <c r="E2178" s="1">
        <v>196</v>
      </c>
      <c r="F2178" s="1">
        <v>411</v>
      </c>
      <c r="G2178" s="5">
        <f t="shared" si="157"/>
        <v>0.47688564476885642</v>
      </c>
      <c r="H2178" s="5">
        <f t="shared" si="158"/>
        <v>0.4285974906538918</v>
      </c>
      <c r="I2178" s="5">
        <f t="shared" si="159"/>
        <v>0.52517379888382099</v>
      </c>
      <c r="J2178" s="20" t="s">
        <v>346</v>
      </c>
    </row>
    <row r="2179" spans="1:10" ht="36" x14ac:dyDescent="0.25">
      <c r="A2179" s="18" t="s">
        <v>79</v>
      </c>
      <c r="B2179" s="2" t="s">
        <v>80</v>
      </c>
      <c r="C2179" s="2" t="s">
        <v>80</v>
      </c>
      <c r="D2179" s="1">
        <v>2020</v>
      </c>
      <c r="E2179" s="1">
        <v>12</v>
      </c>
      <c r="F2179" s="1">
        <v>17</v>
      </c>
      <c r="G2179" s="5">
        <f t="shared" si="157"/>
        <v>0.70588235294117652</v>
      </c>
      <c r="H2179" s="5">
        <f t="shared" si="158"/>
        <v>0.48928242167172487</v>
      </c>
      <c r="I2179" s="5">
        <f t="shared" si="159"/>
        <v>0.92248228421062817</v>
      </c>
      <c r="J2179" s="20" t="s">
        <v>346</v>
      </c>
    </row>
    <row r="2180" spans="1:10" ht="48" x14ac:dyDescent="0.25">
      <c r="A2180" s="18" t="s">
        <v>81</v>
      </c>
      <c r="B2180" s="2" t="s">
        <v>82</v>
      </c>
      <c r="C2180" s="2" t="s">
        <v>82</v>
      </c>
      <c r="D2180" s="1">
        <v>2020</v>
      </c>
      <c r="E2180" s="1"/>
      <c r="F2180" s="1"/>
      <c r="G2180" s="5" t="str">
        <f t="shared" si="157"/>
        <v>-</v>
      </c>
      <c r="H2180" s="5" t="str">
        <f t="shared" si="158"/>
        <v>-</v>
      </c>
      <c r="I2180" s="5" t="str">
        <f t="shared" si="159"/>
        <v>-</v>
      </c>
      <c r="J2180" s="20" t="s">
        <v>346</v>
      </c>
    </row>
    <row r="2181" spans="1:10" ht="48" x14ac:dyDescent="0.25">
      <c r="A2181" s="18" t="s">
        <v>81</v>
      </c>
      <c r="B2181" s="2" t="s">
        <v>82</v>
      </c>
      <c r="C2181" s="6" t="s">
        <v>83</v>
      </c>
      <c r="D2181" s="1">
        <v>2020</v>
      </c>
      <c r="E2181" s="1">
        <v>21</v>
      </c>
      <c r="F2181" s="1">
        <v>26</v>
      </c>
      <c r="G2181" s="5">
        <f t="shared" si="157"/>
        <v>0.80769230769230771</v>
      </c>
      <c r="H2181" s="5">
        <f t="shared" si="158"/>
        <v>0.65619995895785954</v>
      </c>
      <c r="I2181" s="5">
        <f t="shared" si="159"/>
        <v>0.95918465642675588</v>
      </c>
      <c r="J2181" s="20" t="s">
        <v>346</v>
      </c>
    </row>
    <row r="2182" spans="1:10" ht="48" x14ac:dyDescent="0.25">
      <c r="A2182" s="18" t="s">
        <v>81</v>
      </c>
      <c r="B2182" s="2" t="s">
        <v>82</v>
      </c>
      <c r="C2182" s="6" t="s">
        <v>84</v>
      </c>
      <c r="D2182" s="1">
        <v>2020</v>
      </c>
      <c r="E2182" s="1">
        <v>12</v>
      </c>
      <c r="F2182" s="1">
        <v>21</v>
      </c>
      <c r="G2182" s="5">
        <f t="shared" si="157"/>
        <v>0.5714285714285714</v>
      </c>
      <c r="H2182" s="5">
        <f t="shared" si="158"/>
        <v>0.35976846654340416</v>
      </c>
      <c r="I2182" s="5">
        <f t="shared" si="159"/>
        <v>0.78308867631373857</v>
      </c>
      <c r="J2182" s="20" t="s">
        <v>346</v>
      </c>
    </row>
    <row r="2183" spans="1:10" ht="48" x14ac:dyDescent="0.25">
      <c r="A2183" s="18" t="s">
        <v>81</v>
      </c>
      <c r="B2183" s="2" t="s">
        <v>82</v>
      </c>
      <c r="C2183" s="6" t="s">
        <v>85</v>
      </c>
      <c r="D2183" s="1">
        <v>2020</v>
      </c>
      <c r="E2183" s="1">
        <v>22</v>
      </c>
      <c r="F2183" s="1">
        <v>29</v>
      </c>
      <c r="G2183" s="5">
        <f t="shared" si="157"/>
        <v>0.75862068965517238</v>
      </c>
      <c r="H2183" s="5">
        <f t="shared" si="158"/>
        <v>0.60287378113986634</v>
      </c>
      <c r="I2183" s="5">
        <f t="shared" si="159"/>
        <v>0.91436759817047841</v>
      </c>
      <c r="J2183" s="20" t="s">
        <v>346</v>
      </c>
    </row>
    <row r="2184" spans="1:10" ht="48" x14ac:dyDescent="0.25">
      <c r="A2184" s="18" t="s">
        <v>81</v>
      </c>
      <c r="B2184" s="2" t="s">
        <v>82</v>
      </c>
      <c r="C2184" s="6" t="s">
        <v>86</v>
      </c>
      <c r="D2184" s="1">
        <v>2020</v>
      </c>
      <c r="E2184" s="1">
        <v>14</v>
      </c>
      <c r="F2184" s="1">
        <v>22</v>
      </c>
      <c r="G2184" s="5">
        <f t="shared" si="157"/>
        <v>0.63636363636363635</v>
      </c>
      <c r="H2184" s="5">
        <f t="shared" si="158"/>
        <v>0.43534743515585062</v>
      </c>
      <c r="I2184" s="5">
        <f t="shared" si="159"/>
        <v>0.83737983757142209</v>
      </c>
      <c r="J2184" s="20" t="s">
        <v>346</v>
      </c>
    </row>
    <row r="2185" spans="1:10" ht="48" x14ac:dyDescent="0.25">
      <c r="A2185" s="18" t="s">
        <v>81</v>
      </c>
      <c r="B2185" s="2" t="s">
        <v>82</v>
      </c>
      <c r="C2185" s="6" t="s">
        <v>87</v>
      </c>
      <c r="D2185" s="1">
        <v>2020</v>
      </c>
      <c r="E2185" s="1">
        <v>43</v>
      </c>
      <c r="F2185" s="1">
        <v>55</v>
      </c>
      <c r="G2185" s="5">
        <f t="shared" si="157"/>
        <v>0.78181818181818186</v>
      </c>
      <c r="H2185" s="5">
        <f t="shared" si="158"/>
        <v>0.67266487734788938</v>
      </c>
      <c r="I2185" s="5">
        <f t="shared" si="159"/>
        <v>0.89097148628847433</v>
      </c>
      <c r="J2185" s="20" t="s">
        <v>346</v>
      </c>
    </row>
    <row r="2186" spans="1:10" ht="48" x14ac:dyDescent="0.25">
      <c r="A2186" s="18" t="s">
        <v>81</v>
      </c>
      <c r="B2186" s="2" t="s">
        <v>82</v>
      </c>
      <c r="C2186" s="6" t="s">
        <v>88</v>
      </c>
      <c r="D2186" s="1">
        <v>2020</v>
      </c>
      <c r="E2186" s="1">
        <v>26</v>
      </c>
      <c r="F2186" s="1">
        <v>43</v>
      </c>
      <c r="G2186" s="5">
        <f t="shared" ref="G2186:G2259" si="164">IF(F2186="","-",E2186/F2186)</f>
        <v>0.60465116279069764</v>
      </c>
      <c r="H2186" s="5">
        <f t="shared" ref="H2186:H2292" si="165">IFERROR(IF($G2186-1.96*SQRT($G2186*(1-$G2186)/$F2186)&lt;0,0,$G2186-1.96*SQRT($G2186*(1-$G2186)/$F2186)),"-")</f>
        <v>0.45851270406854006</v>
      </c>
      <c r="I2186" s="5">
        <f t="shared" ref="I2186:I2292" si="166">IFERROR(IF($G2186+1.96*SQRT($G2186*(1-$G2186)/$F2186)&gt;1,1,$G2186+1.96*SQRT($G2186*(1-$G2186)/$F2186)),"-")</f>
        <v>0.75078962151285522</v>
      </c>
      <c r="J2186" s="20" t="s">
        <v>346</v>
      </c>
    </row>
    <row r="2187" spans="1:10" ht="24" x14ac:dyDescent="0.25">
      <c r="A2187" s="18" t="s">
        <v>89</v>
      </c>
      <c r="B2187" s="2" t="s">
        <v>90</v>
      </c>
      <c r="C2187" s="2" t="s">
        <v>90</v>
      </c>
      <c r="D2187" s="1">
        <v>2020</v>
      </c>
      <c r="E2187" s="1"/>
      <c r="F2187" s="1"/>
      <c r="G2187" s="5" t="str">
        <f t="shared" si="164"/>
        <v>-</v>
      </c>
      <c r="H2187" s="5" t="str">
        <f t="shared" si="165"/>
        <v>-</v>
      </c>
      <c r="I2187" s="5" t="str">
        <f t="shared" si="166"/>
        <v>-</v>
      </c>
      <c r="J2187" s="20" t="s">
        <v>346</v>
      </c>
    </row>
    <row r="2188" spans="1:10" ht="24" x14ac:dyDescent="0.25">
      <c r="A2188" s="18" t="s">
        <v>89</v>
      </c>
      <c r="B2188" s="2" t="s">
        <v>90</v>
      </c>
      <c r="C2188" s="6" t="s">
        <v>91</v>
      </c>
      <c r="D2188" s="1">
        <v>2020</v>
      </c>
      <c r="E2188" s="1">
        <v>1</v>
      </c>
      <c r="F2188" s="1">
        <v>52</v>
      </c>
      <c r="G2188" s="5">
        <f t="shared" si="164"/>
        <v>1.9230769230769232E-2</v>
      </c>
      <c r="H2188" s="5">
        <f t="shared" si="165"/>
        <v>0</v>
      </c>
      <c r="I2188" s="5">
        <f t="shared" si="166"/>
        <v>5.6558891496426206E-2</v>
      </c>
      <c r="J2188" s="20" t="s">
        <v>346</v>
      </c>
    </row>
    <row r="2189" spans="1:10" ht="24" x14ac:dyDescent="0.25">
      <c r="A2189" s="18" t="s">
        <v>89</v>
      </c>
      <c r="B2189" s="2" t="s">
        <v>90</v>
      </c>
      <c r="C2189" s="6" t="s">
        <v>92</v>
      </c>
      <c r="D2189" s="1">
        <v>2020</v>
      </c>
      <c r="E2189" s="1">
        <v>2</v>
      </c>
      <c r="F2189" s="1">
        <v>52</v>
      </c>
      <c r="G2189" s="5">
        <f t="shared" si="164"/>
        <v>3.8461538461538464E-2</v>
      </c>
      <c r="H2189" s="5">
        <f t="shared" si="165"/>
        <v>0</v>
      </c>
      <c r="I2189" s="5">
        <f t="shared" si="166"/>
        <v>9.0731364644300427E-2</v>
      </c>
      <c r="J2189" s="20" t="s">
        <v>346</v>
      </c>
    </row>
    <row r="2190" spans="1:10" ht="24" x14ac:dyDescent="0.25">
      <c r="A2190" s="18" t="s">
        <v>89</v>
      </c>
      <c r="B2190" s="2" t="s">
        <v>90</v>
      </c>
      <c r="C2190" s="6" t="s">
        <v>93</v>
      </c>
      <c r="D2190" s="1">
        <v>2020</v>
      </c>
      <c r="E2190" s="1">
        <v>1</v>
      </c>
      <c r="F2190" s="1">
        <v>52</v>
      </c>
      <c r="G2190" s="5">
        <f t="shared" si="164"/>
        <v>1.9230769230769232E-2</v>
      </c>
      <c r="H2190" s="5">
        <f t="shared" si="165"/>
        <v>0</v>
      </c>
      <c r="I2190" s="5">
        <f t="shared" si="166"/>
        <v>5.6558891496426206E-2</v>
      </c>
      <c r="J2190" s="20" t="s">
        <v>346</v>
      </c>
    </row>
    <row r="2191" spans="1:10" ht="24" x14ac:dyDescent="0.25">
      <c r="A2191" s="18" t="s">
        <v>89</v>
      </c>
      <c r="B2191" s="2" t="s">
        <v>90</v>
      </c>
      <c r="C2191" s="6" t="s">
        <v>94</v>
      </c>
      <c r="D2191" s="1">
        <v>2020</v>
      </c>
      <c r="E2191" s="1">
        <v>1</v>
      </c>
      <c r="F2191" s="1">
        <v>52</v>
      </c>
      <c r="G2191" s="5">
        <f t="shared" si="164"/>
        <v>1.9230769230769232E-2</v>
      </c>
      <c r="H2191" s="5">
        <f t="shared" si="165"/>
        <v>0</v>
      </c>
      <c r="I2191" s="5">
        <f t="shared" si="166"/>
        <v>5.6558891496426206E-2</v>
      </c>
      <c r="J2191" s="20" t="s">
        <v>346</v>
      </c>
    </row>
    <row r="2192" spans="1:10" ht="24" x14ac:dyDescent="0.25">
      <c r="A2192" s="18" t="s">
        <v>89</v>
      </c>
      <c r="B2192" s="2" t="s">
        <v>90</v>
      </c>
      <c r="C2192" s="6" t="s">
        <v>95</v>
      </c>
      <c r="D2192" s="1">
        <v>2020</v>
      </c>
      <c r="E2192" s="1">
        <v>0</v>
      </c>
      <c r="F2192" s="1">
        <v>0</v>
      </c>
      <c r="G2192" s="5">
        <v>0</v>
      </c>
      <c r="H2192" s="5">
        <v>0</v>
      </c>
      <c r="I2192" s="5">
        <v>0</v>
      </c>
      <c r="J2192" s="20" t="s">
        <v>346</v>
      </c>
    </row>
    <row r="2193" spans="1:10" ht="24" x14ac:dyDescent="0.25">
      <c r="A2193" s="18" t="s">
        <v>89</v>
      </c>
      <c r="B2193" s="2" t="s">
        <v>90</v>
      </c>
      <c r="C2193" s="6" t="s">
        <v>96</v>
      </c>
      <c r="D2193" s="1">
        <v>2020</v>
      </c>
      <c r="E2193" s="1">
        <v>0</v>
      </c>
      <c r="F2193" s="1">
        <v>0</v>
      </c>
      <c r="G2193" s="5">
        <v>0</v>
      </c>
      <c r="H2193" s="5">
        <v>0</v>
      </c>
      <c r="I2193" s="5">
        <v>0</v>
      </c>
      <c r="J2193" s="20" t="s">
        <v>346</v>
      </c>
    </row>
    <row r="2194" spans="1:10" ht="24" x14ac:dyDescent="0.25">
      <c r="A2194" s="18" t="s">
        <v>89</v>
      </c>
      <c r="B2194" s="2" t="s">
        <v>90</v>
      </c>
      <c r="C2194" s="6" t="s">
        <v>97</v>
      </c>
      <c r="D2194" s="1">
        <v>2020</v>
      </c>
      <c r="E2194" s="1">
        <v>0</v>
      </c>
      <c r="F2194" s="1">
        <v>0</v>
      </c>
      <c r="G2194" s="5">
        <v>0</v>
      </c>
      <c r="H2194" s="5">
        <v>0</v>
      </c>
      <c r="I2194" s="5">
        <v>0</v>
      </c>
      <c r="J2194" s="20" t="s">
        <v>346</v>
      </c>
    </row>
    <row r="2195" spans="1:10" ht="24" x14ac:dyDescent="0.25">
      <c r="A2195" s="18" t="s">
        <v>89</v>
      </c>
      <c r="B2195" s="2" t="s">
        <v>90</v>
      </c>
      <c r="C2195" s="6" t="s">
        <v>98</v>
      </c>
      <c r="D2195" s="1">
        <v>2020</v>
      </c>
      <c r="E2195" s="1">
        <v>0</v>
      </c>
      <c r="F2195" s="1">
        <v>0</v>
      </c>
      <c r="G2195" s="5">
        <v>0</v>
      </c>
      <c r="H2195" s="5">
        <v>0</v>
      </c>
      <c r="I2195" s="5">
        <v>0</v>
      </c>
      <c r="J2195" s="20" t="s">
        <v>346</v>
      </c>
    </row>
    <row r="2196" spans="1:10" ht="24" x14ac:dyDescent="0.25">
      <c r="A2196" s="18" t="s">
        <v>89</v>
      </c>
      <c r="B2196" s="2" t="s">
        <v>90</v>
      </c>
      <c r="C2196" s="6" t="s">
        <v>99</v>
      </c>
      <c r="D2196" s="1">
        <v>2020</v>
      </c>
      <c r="E2196" s="1">
        <v>1</v>
      </c>
      <c r="F2196" s="1">
        <v>52</v>
      </c>
      <c r="G2196" s="5">
        <f t="shared" si="164"/>
        <v>1.9230769230769232E-2</v>
      </c>
      <c r="H2196" s="5">
        <f t="shared" si="165"/>
        <v>0</v>
      </c>
      <c r="I2196" s="5">
        <f t="shared" si="166"/>
        <v>5.6558891496426206E-2</v>
      </c>
      <c r="J2196" s="20" t="s">
        <v>346</v>
      </c>
    </row>
    <row r="2197" spans="1:10" ht="24" x14ac:dyDescent="0.25">
      <c r="A2197" s="18" t="s">
        <v>89</v>
      </c>
      <c r="B2197" s="2" t="s">
        <v>90</v>
      </c>
      <c r="C2197" s="6" t="s">
        <v>100</v>
      </c>
      <c r="D2197" s="1">
        <v>2020</v>
      </c>
      <c r="E2197" s="1">
        <v>2</v>
      </c>
      <c r="F2197" s="1">
        <v>52</v>
      </c>
      <c r="G2197" s="5">
        <f t="shared" si="164"/>
        <v>3.8461538461538464E-2</v>
      </c>
      <c r="H2197" s="5">
        <f t="shared" si="165"/>
        <v>0</v>
      </c>
      <c r="I2197" s="5">
        <f t="shared" si="166"/>
        <v>9.0731364644300427E-2</v>
      </c>
      <c r="J2197" s="20" t="s">
        <v>346</v>
      </c>
    </row>
    <row r="2198" spans="1:10" ht="24" x14ac:dyDescent="0.25">
      <c r="A2198" s="18" t="s">
        <v>89</v>
      </c>
      <c r="B2198" s="2" t="s">
        <v>90</v>
      </c>
      <c r="C2198" s="6" t="s">
        <v>101</v>
      </c>
      <c r="D2198" s="1">
        <v>2020</v>
      </c>
      <c r="E2198" s="1">
        <v>1</v>
      </c>
      <c r="F2198" s="1">
        <v>52</v>
      </c>
      <c r="G2198" s="5">
        <f t="shared" si="164"/>
        <v>1.9230769230769232E-2</v>
      </c>
      <c r="H2198" s="5">
        <f t="shared" si="165"/>
        <v>0</v>
      </c>
      <c r="I2198" s="5">
        <f t="shared" si="166"/>
        <v>5.6558891496426206E-2</v>
      </c>
      <c r="J2198" s="20" t="s">
        <v>346</v>
      </c>
    </row>
    <row r="2199" spans="1:10" ht="24" x14ac:dyDescent="0.25">
      <c r="A2199" s="18" t="s">
        <v>89</v>
      </c>
      <c r="B2199" s="2" t="s">
        <v>90</v>
      </c>
      <c r="C2199" s="6" t="s">
        <v>102</v>
      </c>
      <c r="D2199" s="1">
        <v>2020</v>
      </c>
      <c r="E2199" s="1">
        <v>1</v>
      </c>
      <c r="F2199" s="1">
        <v>52</v>
      </c>
      <c r="G2199" s="5">
        <f t="shared" si="164"/>
        <v>1.9230769230769232E-2</v>
      </c>
      <c r="H2199" s="5">
        <f t="shared" si="165"/>
        <v>0</v>
      </c>
      <c r="I2199" s="5">
        <f t="shared" si="166"/>
        <v>5.6558891496426206E-2</v>
      </c>
      <c r="J2199" s="20" t="s">
        <v>346</v>
      </c>
    </row>
    <row r="2200" spans="1:10" ht="24" x14ac:dyDescent="0.25">
      <c r="A2200" s="18" t="s">
        <v>103</v>
      </c>
      <c r="B2200" s="2" t="s">
        <v>104</v>
      </c>
      <c r="C2200" s="2" t="s">
        <v>104</v>
      </c>
      <c r="D2200" s="1">
        <v>2020</v>
      </c>
      <c r="E2200" s="1"/>
      <c r="F2200" s="1"/>
      <c r="G2200" s="5" t="str">
        <f t="shared" si="164"/>
        <v>-</v>
      </c>
      <c r="H2200" s="5" t="str">
        <f t="shared" si="165"/>
        <v>-</v>
      </c>
      <c r="I2200" s="5" t="str">
        <f t="shared" si="166"/>
        <v>-</v>
      </c>
      <c r="J2200" s="20" t="s">
        <v>346</v>
      </c>
    </row>
    <row r="2201" spans="1:10" ht="24" x14ac:dyDescent="0.25">
      <c r="A2201" s="18" t="s">
        <v>103</v>
      </c>
      <c r="B2201" s="2" t="s">
        <v>104</v>
      </c>
      <c r="C2201" s="6" t="s">
        <v>105</v>
      </c>
      <c r="D2201" s="1">
        <v>2020</v>
      </c>
      <c r="E2201" s="1">
        <v>322</v>
      </c>
      <c r="F2201" s="1">
        <v>411</v>
      </c>
      <c r="G2201" s="5">
        <f t="shared" si="164"/>
        <v>0.78345498783454992</v>
      </c>
      <c r="H2201" s="5">
        <f t="shared" si="165"/>
        <v>0.74363361045753817</v>
      </c>
      <c r="I2201" s="5">
        <f t="shared" si="166"/>
        <v>0.82327636521156167</v>
      </c>
      <c r="J2201" s="20" t="s">
        <v>346</v>
      </c>
    </row>
    <row r="2202" spans="1:10" ht="24" x14ac:dyDescent="0.25">
      <c r="A2202" s="18" t="s">
        <v>103</v>
      </c>
      <c r="B2202" s="2" t="s">
        <v>104</v>
      </c>
      <c r="C2202" s="7" t="s">
        <v>106</v>
      </c>
      <c r="D2202" s="1">
        <v>2020</v>
      </c>
      <c r="E2202" s="1">
        <v>238</v>
      </c>
      <c r="F2202" s="1">
        <v>411</v>
      </c>
      <c r="G2202" s="5">
        <f t="shared" si="164"/>
        <v>0.57907542579075422</v>
      </c>
      <c r="H2202" s="5">
        <f t="shared" si="165"/>
        <v>0.53134394930971807</v>
      </c>
      <c r="I2202" s="5">
        <f t="shared" si="166"/>
        <v>0.62680690227179037</v>
      </c>
      <c r="J2202" s="20" t="s">
        <v>346</v>
      </c>
    </row>
    <row r="2203" spans="1:10" ht="24" x14ac:dyDescent="0.25">
      <c r="A2203" s="18" t="s">
        <v>103</v>
      </c>
      <c r="B2203" s="2" t="s">
        <v>104</v>
      </c>
      <c r="C2203" s="7" t="s">
        <v>243</v>
      </c>
      <c r="D2203" s="1">
        <v>2020</v>
      </c>
      <c r="E2203" s="1">
        <v>140</v>
      </c>
      <c r="F2203" s="1">
        <v>411</v>
      </c>
      <c r="G2203" s="5">
        <f t="shared" si="164"/>
        <v>0.34063260340632601</v>
      </c>
      <c r="H2203" s="5">
        <f t="shared" si="165"/>
        <v>0.29481398370390044</v>
      </c>
      <c r="I2203" s="5">
        <f t="shared" si="166"/>
        <v>0.38645122310875157</v>
      </c>
      <c r="J2203" s="20" t="s">
        <v>346</v>
      </c>
    </row>
    <row r="2204" spans="1:10" ht="24" x14ac:dyDescent="0.25">
      <c r="A2204" s="18" t="s">
        <v>103</v>
      </c>
      <c r="B2204" s="2" t="s">
        <v>104</v>
      </c>
      <c r="C2204" s="6" t="s">
        <v>108</v>
      </c>
      <c r="D2204" s="1">
        <v>2020</v>
      </c>
      <c r="E2204" s="1">
        <v>181</v>
      </c>
      <c r="F2204" s="1">
        <v>411</v>
      </c>
      <c r="G2204" s="5">
        <f t="shared" si="164"/>
        <v>0.44038929440389296</v>
      </c>
      <c r="H2204" s="5">
        <f t="shared" si="165"/>
        <v>0.39239423384572092</v>
      </c>
      <c r="I2204" s="5">
        <f t="shared" si="166"/>
        <v>0.488384354962065</v>
      </c>
      <c r="J2204" s="20" t="s">
        <v>346</v>
      </c>
    </row>
    <row r="2205" spans="1:10" ht="24" x14ac:dyDescent="0.25">
      <c r="A2205" s="18" t="s">
        <v>103</v>
      </c>
      <c r="B2205" s="2" t="s">
        <v>104</v>
      </c>
      <c r="C2205" s="6" t="s">
        <v>109</v>
      </c>
      <c r="D2205" s="1">
        <v>2020</v>
      </c>
      <c r="E2205" s="1">
        <v>246</v>
      </c>
      <c r="F2205" s="1">
        <v>411</v>
      </c>
      <c r="G2205" s="5">
        <f t="shared" si="164"/>
        <v>0.59854014598540151</v>
      </c>
      <c r="H2205" s="5">
        <f t="shared" si="165"/>
        <v>0.55114838307223157</v>
      </c>
      <c r="I2205" s="5">
        <f t="shared" si="166"/>
        <v>0.64593190889857144</v>
      </c>
      <c r="J2205" s="20" t="s">
        <v>346</v>
      </c>
    </row>
    <row r="2206" spans="1:10" ht="36" x14ac:dyDescent="0.25">
      <c r="A2206" s="18" t="s">
        <v>110</v>
      </c>
      <c r="B2206" s="2" t="s">
        <v>111</v>
      </c>
      <c r="C2206" s="2" t="s">
        <v>111</v>
      </c>
      <c r="D2206" s="1">
        <v>2020</v>
      </c>
      <c r="E2206" s="1"/>
      <c r="F2206" s="1"/>
      <c r="G2206" s="5" t="str">
        <f t="shared" si="164"/>
        <v>-</v>
      </c>
      <c r="H2206" s="5" t="str">
        <f t="shared" si="165"/>
        <v>-</v>
      </c>
      <c r="I2206" s="5" t="str">
        <f t="shared" si="166"/>
        <v>-</v>
      </c>
      <c r="J2206" s="20" t="s">
        <v>346</v>
      </c>
    </row>
    <row r="2207" spans="1:10" ht="36" x14ac:dyDescent="0.25">
      <c r="A2207" s="18" t="s">
        <v>110</v>
      </c>
      <c r="B2207" s="2" t="s">
        <v>111</v>
      </c>
      <c r="C2207" s="6" t="s">
        <v>112</v>
      </c>
      <c r="D2207" s="1">
        <v>2020</v>
      </c>
      <c r="E2207" s="1">
        <v>339</v>
      </c>
      <c r="F2207" s="1">
        <v>1542</v>
      </c>
      <c r="G2207" s="5">
        <f t="shared" si="164"/>
        <v>0.21984435797665369</v>
      </c>
      <c r="H2207" s="5">
        <f t="shared" si="165"/>
        <v>0.19917332529784157</v>
      </c>
      <c r="I2207" s="5">
        <f t="shared" si="166"/>
        <v>0.24051539065546582</v>
      </c>
      <c r="J2207" s="20" t="s">
        <v>346</v>
      </c>
    </row>
    <row r="2208" spans="1:10" ht="36" x14ac:dyDescent="0.25">
      <c r="A2208" s="18" t="s">
        <v>110</v>
      </c>
      <c r="B2208" s="2" t="s">
        <v>111</v>
      </c>
      <c r="C2208" s="6" t="s">
        <v>113</v>
      </c>
      <c r="D2208" s="1">
        <v>2020</v>
      </c>
      <c r="E2208" s="1">
        <v>0</v>
      </c>
      <c r="F2208" s="1">
        <v>3</v>
      </c>
      <c r="G2208" s="5">
        <f t="shared" si="164"/>
        <v>0</v>
      </c>
      <c r="H2208" s="5">
        <f t="shared" si="165"/>
        <v>0</v>
      </c>
      <c r="I2208" s="5">
        <f t="shared" si="166"/>
        <v>0</v>
      </c>
      <c r="J2208" s="20" t="s">
        <v>346</v>
      </c>
    </row>
    <row r="2209" spans="1:10" ht="36" x14ac:dyDescent="0.25">
      <c r="A2209" s="18" t="s">
        <v>110</v>
      </c>
      <c r="B2209" s="2" t="s">
        <v>111</v>
      </c>
      <c r="C2209" s="6" t="s">
        <v>114</v>
      </c>
      <c r="D2209" s="1">
        <v>2020</v>
      </c>
      <c r="E2209" s="1">
        <v>0</v>
      </c>
      <c r="F2209" s="1">
        <v>0</v>
      </c>
      <c r="G2209" s="5">
        <v>0</v>
      </c>
      <c r="H2209" s="5">
        <v>0</v>
      </c>
      <c r="I2209" s="5">
        <v>0</v>
      </c>
      <c r="J2209" s="20" t="s">
        <v>346</v>
      </c>
    </row>
    <row r="2210" spans="1:10" ht="36" x14ac:dyDescent="0.25">
      <c r="A2210" s="18" t="s">
        <v>110</v>
      </c>
      <c r="B2210" s="2" t="s">
        <v>111</v>
      </c>
      <c r="C2210" s="6" t="s">
        <v>59</v>
      </c>
      <c r="D2210" s="1">
        <v>2020</v>
      </c>
      <c r="E2210" s="1">
        <v>339</v>
      </c>
      <c r="F2210" s="1">
        <v>1545</v>
      </c>
      <c r="G2210" s="5">
        <f t="shared" ref="G2210:G2224" si="167">IF(F2210="","-",E2210/F2210)</f>
        <v>0.21941747572815534</v>
      </c>
      <c r="H2210" s="5">
        <f t="shared" si="165"/>
        <v>0.19878093738612451</v>
      </c>
      <c r="I2210" s="5">
        <f t="shared" si="166"/>
        <v>0.24005401407018617</v>
      </c>
      <c r="J2210" s="20" t="s">
        <v>346</v>
      </c>
    </row>
    <row r="2211" spans="1:10" ht="36" x14ac:dyDescent="0.25">
      <c r="A2211" s="18" t="s">
        <v>115</v>
      </c>
      <c r="B2211" s="2" t="s">
        <v>116</v>
      </c>
      <c r="C2211" s="2" t="s">
        <v>116</v>
      </c>
      <c r="D2211" s="1">
        <v>2020</v>
      </c>
      <c r="E2211" s="1"/>
      <c r="F2211" s="1"/>
      <c r="G2211" s="5" t="str">
        <f t="shared" si="167"/>
        <v>-</v>
      </c>
      <c r="H2211" s="5" t="str">
        <f t="shared" si="165"/>
        <v>-</v>
      </c>
      <c r="I2211" s="5" t="str">
        <f t="shared" si="166"/>
        <v>-</v>
      </c>
      <c r="J2211" s="20" t="s">
        <v>346</v>
      </c>
    </row>
    <row r="2212" spans="1:10" ht="36" x14ac:dyDescent="0.25">
      <c r="A2212" s="18" t="s">
        <v>115</v>
      </c>
      <c r="B2212" s="2" t="s">
        <v>116</v>
      </c>
      <c r="C2212" s="6" t="s">
        <v>117</v>
      </c>
      <c r="D2212" s="1">
        <v>2020</v>
      </c>
      <c r="E2212" s="1">
        <v>244</v>
      </c>
      <c r="F2212" s="1">
        <v>437</v>
      </c>
      <c r="G2212" s="5">
        <f t="shared" si="167"/>
        <v>0.5583524027459954</v>
      </c>
      <c r="H2212" s="5">
        <f t="shared" si="165"/>
        <v>0.5117929911090302</v>
      </c>
      <c r="I2212" s="5">
        <f t="shared" si="166"/>
        <v>0.6049118143829606</v>
      </c>
      <c r="J2212" s="20" t="s">
        <v>346</v>
      </c>
    </row>
    <row r="2213" spans="1:10" ht="36" x14ac:dyDescent="0.25">
      <c r="A2213" s="18" t="s">
        <v>115</v>
      </c>
      <c r="B2213" s="2" t="s">
        <v>116</v>
      </c>
      <c r="C2213" s="6" t="s">
        <v>118</v>
      </c>
      <c r="D2213" s="1">
        <v>2020</v>
      </c>
      <c r="E2213" s="1">
        <v>153</v>
      </c>
      <c r="F2213" s="1">
        <v>244</v>
      </c>
      <c r="G2213" s="5">
        <f t="shared" si="167"/>
        <v>0.62704918032786883</v>
      </c>
      <c r="H2213" s="5">
        <f t="shared" si="165"/>
        <v>0.5663702741503096</v>
      </c>
      <c r="I2213" s="5">
        <f t="shared" si="166"/>
        <v>0.68772808650542805</v>
      </c>
      <c r="J2213" s="20" t="s">
        <v>346</v>
      </c>
    </row>
    <row r="2214" spans="1:10" ht="36" x14ac:dyDescent="0.25">
      <c r="A2214" s="18" t="s">
        <v>119</v>
      </c>
      <c r="B2214" s="2" t="s">
        <v>120</v>
      </c>
      <c r="C2214" s="2" t="s">
        <v>120</v>
      </c>
      <c r="D2214" s="1">
        <v>2020</v>
      </c>
      <c r="E2214" s="1"/>
      <c r="F2214" s="1"/>
      <c r="G2214" s="5" t="str">
        <f t="shared" si="167"/>
        <v>-</v>
      </c>
      <c r="H2214" s="5" t="str">
        <f t="shared" si="165"/>
        <v>-</v>
      </c>
      <c r="I2214" s="5" t="str">
        <f t="shared" si="166"/>
        <v>-</v>
      </c>
      <c r="J2214" s="20" t="s">
        <v>346</v>
      </c>
    </row>
    <row r="2215" spans="1:10" ht="36" x14ac:dyDescent="0.25">
      <c r="A2215" s="18" t="s">
        <v>119</v>
      </c>
      <c r="B2215" s="2" t="s">
        <v>120</v>
      </c>
      <c r="C2215" s="6" t="s">
        <v>121</v>
      </c>
      <c r="D2215" s="1">
        <v>2020</v>
      </c>
      <c r="E2215" s="1">
        <v>783</v>
      </c>
      <c r="F2215" s="1">
        <v>1593</v>
      </c>
      <c r="G2215" s="5">
        <f t="shared" si="167"/>
        <v>0.49152542372881358</v>
      </c>
      <c r="H2215" s="5">
        <f t="shared" si="165"/>
        <v>0.46697518056114562</v>
      </c>
      <c r="I2215" s="5">
        <f t="shared" si="166"/>
        <v>0.51607566689648154</v>
      </c>
      <c r="J2215" s="20" t="s">
        <v>346</v>
      </c>
    </row>
    <row r="2216" spans="1:10" ht="36" x14ac:dyDescent="0.25">
      <c r="A2216" s="18" t="s">
        <v>119</v>
      </c>
      <c r="B2216" s="2" t="s">
        <v>120</v>
      </c>
      <c r="C2216" s="6" t="s">
        <v>122</v>
      </c>
      <c r="D2216" s="1">
        <v>2020</v>
      </c>
      <c r="E2216" s="1">
        <v>509</v>
      </c>
      <c r="F2216" s="1">
        <v>1593</v>
      </c>
      <c r="G2216" s="5">
        <f t="shared" si="167"/>
        <v>0.31952291274325173</v>
      </c>
      <c r="H2216" s="5">
        <f t="shared" si="165"/>
        <v>0.2966244704381682</v>
      </c>
      <c r="I2216" s="5">
        <f t="shared" si="166"/>
        <v>0.34242135504833526</v>
      </c>
      <c r="J2216" s="20" t="s">
        <v>346</v>
      </c>
    </row>
    <row r="2217" spans="1:10" ht="36" x14ac:dyDescent="0.25">
      <c r="A2217" s="18" t="s">
        <v>123</v>
      </c>
      <c r="B2217" s="2" t="s">
        <v>124</v>
      </c>
      <c r="C2217" s="2" t="s">
        <v>124</v>
      </c>
      <c r="D2217" s="1">
        <v>2020</v>
      </c>
      <c r="E2217" s="1"/>
      <c r="F2217" s="1"/>
      <c r="G2217" s="5" t="str">
        <f t="shared" si="167"/>
        <v>-</v>
      </c>
      <c r="H2217" s="5" t="str">
        <f t="shared" si="165"/>
        <v>-</v>
      </c>
      <c r="I2217" s="5" t="str">
        <f t="shared" si="166"/>
        <v>-</v>
      </c>
      <c r="J2217" s="20" t="s">
        <v>346</v>
      </c>
    </row>
    <row r="2218" spans="1:10" ht="36" x14ac:dyDescent="0.25">
      <c r="A2218" s="18" t="s">
        <v>123</v>
      </c>
      <c r="B2218" s="2" t="s">
        <v>124</v>
      </c>
      <c r="C2218" s="6" t="s">
        <v>125</v>
      </c>
      <c r="D2218" s="1">
        <v>2020</v>
      </c>
      <c r="E2218" s="1">
        <v>830</v>
      </c>
      <c r="F2218" s="1">
        <v>2020</v>
      </c>
      <c r="G2218" s="5">
        <f t="shared" si="167"/>
        <v>0.41089108910891087</v>
      </c>
      <c r="H2218" s="5">
        <f t="shared" si="165"/>
        <v>0.38943544562870441</v>
      </c>
      <c r="I2218" s="5">
        <f t="shared" si="166"/>
        <v>0.43234673258911732</v>
      </c>
      <c r="J2218" s="20" t="s">
        <v>346</v>
      </c>
    </row>
    <row r="2219" spans="1:10" ht="36" x14ac:dyDescent="0.25">
      <c r="A2219" s="18" t="s">
        <v>123</v>
      </c>
      <c r="B2219" s="2" t="s">
        <v>124</v>
      </c>
      <c r="C2219" s="6" t="s">
        <v>126</v>
      </c>
      <c r="D2219" s="1">
        <v>2020</v>
      </c>
      <c r="E2219" s="1">
        <v>308</v>
      </c>
      <c r="F2219" s="1">
        <v>602</v>
      </c>
      <c r="G2219" s="5">
        <f t="shared" si="167"/>
        <v>0.51162790697674421</v>
      </c>
      <c r="H2219" s="5">
        <f t="shared" si="165"/>
        <v>0.47169689121081537</v>
      </c>
      <c r="I2219" s="5">
        <f t="shared" si="166"/>
        <v>0.55155892274267304</v>
      </c>
      <c r="J2219" s="20" t="s">
        <v>346</v>
      </c>
    </row>
    <row r="2220" spans="1:10" ht="48" x14ac:dyDescent="0.25">
      <c r="A2220" s="18" t="s">
        <v>127</v>
      </c>
      <c r="B2220" s="8" t="s">
        <v>128</v>
      </c>
      <c r="C2220" s="8" t="s">
        <v>128</v>
      </c>
      <c r="D2220" s="1">
        <v>2020</v>
      </c>
      <c r="E2220" s="1"/>
      <c r="F2220" s="1"/>
      <c r="G2220" s="5" t="str">
        <f t="shared" si="167"/>
        <v>-</v>
      </c>
      <c r="H2220" s="5" t="str">
        <f t="shared" si="165"/>
        <v>-</v>
      </c>
      <c r="I2220" s="5" t="str">
        <f t="shared" si="166"/>
        <v>-</v>
      </c>
      <c r="J2220" s="20" t="s">
        <v>346</v>
      </c>
    </row>
    <row r="2221" spans="1:10" ht="48" x14ac:dyDescent="0.25">
      <c r="A2221" s="18" t="s">
        <v>127</v>
      </c>
      <c r="B2221" s="8" t="s">
        <v>128</v>
      </c>
      <c r="C2221" s="6" t="s">
        <v>129</v>
      </c>
      <c r="D2221" s="1">
        <v>2020</v>
      </c>
      <c r="E2221" s="1">
        <v>3</v>
      </c>
      <c r="F2221" s="1">
        <v>13</v>
      </c>
      <c r="G2221" s="5">
        <f t="shared" si="167"/>
        <v>0.23076923076923078</v>
      </c>
      <c r="H2221" s="5">
        <f t="shared" si="165"/>
        <v>1.7343277518477307E-3</v>
      </c>
      <c r="I2221" s="5">
        <f t="shared" si="166"/>
        <v>0.45980413378661383</v>
      </c>
      <c r="J2221" s="20" t="s">
        <v>346</v>
      </c>
    </row>
    <row r="2222" spans="1:10" ht="48" x14ac:dyDescent="0.25">
      <c r="A2222" s="18" t="s">
        <v>127</v>
      </c>
      <c r="B2222" s="8" t="s">
        <v>128</v>
      </c>
      <c r="C2222" s="6" t="s">
        <v>130</v>
      </c>
      <c r="D2222" s="1">
        <v>2020</v>
      </c>
      <c r="E2222" s="1">
        <v>2</v>
      </c>
      <c r="F2222" s="1">
        <v>13</v>
      </c>
      <c r="G2222" s="5">
        <f t="shared" si="167"/>
        <v>0.15384615384615385</v>
      </c>
      <c r="H2222" s="5">
        <f t="shared" si="165"/>
        <v>0</v>
      </c>
      <c r="I2222" s="5">
        <f t="shared" si="166"/>
        <v>0.34997992703884034</v>
      </c>
      <c r="J2222" s="20" t="s">
        <v>346</v>
      </c>
    </row>
    <row r="2223" spans="1:10" ht="48" x14ac:dyDescent="0.25">
      <c r="A2223" s="18" t="s">
        <v>127</v>
      </c>
      <c r="B2223" s="8" t="s">
        <v>128</v>
      </c>
      <c r="C2223" s="6" t="s">
        <v>131</v>
      </c>
      <c r="D2223" s="1">
        <v>2020</v>
      </c>
      <c r="E2223" s="1">
        <v>72</v>
      </c>
      <c r="F2223" s="1">
        <v>177</v>
      </c>
      <c r="G2223" s="5">
        <f t="shared" si="167"/>
        <v>0.40677966101694918</v>
      </c>
      <c r="H2223" s="5">
        <f t="shared" si="165"/>
        <v>0.3344099114838337</v>
      </c>
      <c r="I2223" s="5">
        <f t="shared" si="166"/>
        <v>0.47914941055006466</v>
      </c>
      <c r="J2223" s="20" t="s">
        <v>346</v>
      </c>
    </row>
    <row r="2224" spans="1:10" ht="48" x14ac:dyDescent="0.25">
      <c r="A2224" s="18" t="s">
        <v>127</v>
      </c>
      <c r="B2224" s="8" t="s">
        <v>128</v>
      </c>
      <c r="C2224" s="6" t="s">
        <v>132</v>
      </c>
      <c r="D2224" s="1">
        <v>2020</v>
      </c>
      <c r="E2224" s="1">
        <v>47</v>
      </c>
      <c r="F2224" s="1">
        <v>177</v>
      </c>
      <c r="G2224" s="5">
        <f t="shared" si="167"/>
        <v>0.2655367231638418</v>
      </c>
      <c r="H2224" s="5">
        <f t="shared" si="165"/>
        <v>0.20047631599097038</v>
      </c>
      <c r="I2224" s="5">
        <f t="shared" si="166"/>
        <v>0.33059713033671323</v>
      </c>
      <c r="J2224" s="20" t="s">
        <v>346</v>
      </c>
    </row>
    <row r="2225" spans="1:10" ht="48" x14ac:dyDescent="0.25">
      <c r="A2225" s="18" t="s">
        <v>127</v>
      </c>
      <c r="B2225" s="8" t="s">
        <v>128</v>
      </c>
      <c r="C2225" s="6" t="s">
        <v>133</v>
      </c>
      <c r="D2225" s="1">
        <v>2020</v>
      </c>
      <c r="E2225" s="1">
        <v>0</v>
      </c>
      <c r="F2225" s="1">
        <v>0</v>
      </c>
      <c r="G2225" s="5">
        <v>0</v>
      </c>
      <c r="H2225" s="5">
        <v>0</v>
      </c>
      <c r="I2225" s="5">
        <v>0</v>
      </c>
      <c r="J2225" s="20" t="s">
        <v>346</v>
      </c>
    </row>
    <row r="2226" spans="1:10" ht="48" x14ac:dyDescent="0.25">
      <c r="A2226" s="18" t="s">
        <v>127</v>
      </c>
      <c r="B2226" s="8" t="s">
        <v>128</v>
      </c>
      <c r="C2226" s="6" t="s">
        <v>134</v>
      </c>
      <c r="D2226" s="1">
        <v>2020</v>
      </c>
      <c r="E2226" s="1">
        <v>0</v>
      </c>
      <c r="F2226" s="1">
        <v>0</v>
      </c>
      <c r="G2226" s="5">
        <v>0</v>
      </c>
      <c r="H2226" s="5">
        <v>0</v>
      </c>
      <c r="I2226" s="5">
        <v>0</v>
      </c>
      <c r="J2226" s="20" t="s">
        <v>346</v>
      </c>
    </row>
    <row r="2227" spans="1:10" ht="48" x14ac:dyDescent="0.25">
      <c r="A2227" s="18" t="s">
        <v>127</v>
      </c>
      <c r="B2227" s="8" t="s">
        <v>128</v>
      </c>
      <c r="C2227" s="6" t="s">
        <v>135</v>
      </c>
      <c r="D2227" s="1">
        <v>2020</v>
      </c>
      <c r="E2227" s="1">
        <v>75</v>
      </c>
      <c r="F2227" s="1">
        <v>190</v>
      </c>
      <c r="G2227" s="5">
        <f t="shared" si="164"/>
        <v>0.39473684210526316</v>
      </c>
      <c r="H2227" s="5">
        <f t="shared" si="165"/>
        <v>0.32523357466923952</v>
      </c>
      <c r="I2227" s="5">
        <f t="shared" si="166"/>
        <v>0.46424010954128681</v>
      </c>
      <c r="J2227" s="20" t="s">
        <v>346</v>
      </c>
    </row>
    <row r="2228" spans="1:10" ht="48" x14ac:dyDescent="0.25">
      <c r="A2228" s="18" t="s">
        <v>127</v>
      </c>
      <c r="B2228" s="8" t="s">
        <v>128</v>
      </c>
      <c r="C2228" s="6" t="s">
        <v>136</v>
      </c>
      <c r="D2228" s="1">
        <v>2020</v>
      </c>
      <c r="E2228" s="1">
        <v>49</v>
      </c>
      <c r="F2228" s="1">
        <v>190</v>
      </c>
      <c r="G2228" s="5">
        <f t="shared" si="164"/>
        <v>0.25789473684210529</v>
      </c>
      <c r="H2228" s="5">
        <f t="shared" si="165"/>
        <v>0.1956885950052438</v>
      </c>
      <c r="I2228" s="5">
        <f t="shared" si="166"/>
        <v>0.3201008786789668</v>
      </c>
      <c r="J2228" s="20" t="s">
        <v>346</v>
      </c>
    </row>
    <row r="2229" spans="1:10" ht="36" x14ac:dyDescent="0.25">
      <c r="A2229" s="18" t="s">
        <v>137</v>
      </c>
      <c r="B2229" s="2" t="s">
        <v>138</v>
      </c>
      <c r="C2229" s="2" t="s">
        <v>138</v>
      </c>
      <c r="D2229" s="1">
        <v>2020</v>
      </c>
      <c r="E2229" s="1"/>
      <c r="F2229" s="1"/>
      <c r="G2229" s="5" t="str">
        <f t="shared" si="164"/>
        <v>-</v>
      </c>
      <c r="H2229" s="5" t="str">
        <f t="shared" si="165"/>
        <v>-</v>
      </c>
      <c r="I2229" s="5" t="str">
        <f t="shared" si="166"/>
        <v>-</v>
      </c>
      <c r="J2229" s="20" t="s">
        <v>346</v>
      </c>
    </row>
    <row r="2230" spans="1:10" ht="36" x14ac:dyDescent="0.25">
      <c r="A2230" s="18" t="s">
        <v>137</v>
      </c>
      <c r="B2230" s="2" t="s">
        <v>138</v>
      </c>
      <c r="C2230" s="6" t="s">
        <v>139</v>
      </c>
      <c r="D2230" s="1">
        <v>2020</v>
      </c>
      <c r="E2230" s="1">
        <v>1015</v>
      </c>
      <c r="F2230" s="1">
        <v>1610</v>
      </c>
      <c r="G2230" s="5">
        <f t="shared" si="164"/>
        <v>0.63043478260869568</v>
      </c>
      <c r="H2230" s="5">
        <f t="shared" si="165"/>
        <v>0.60685668499798751</v>
      </c>
      <c r="I2230" s="5">
        <f t="shared" si="166"/>
        <v>0.65401288021940385</v>
      </c>
      <c r="J2230" s="20" t="s">
        <v>346</v>
      </c>
    </row>
    <row r="2231" spans="1:10" ht="36" x14ac:dyDescent="0.25">
      <c r="A2231" s="18" t="s">
        <v>137</v>
      </c>
      <c r="B2231" s="2" t="s">
        <v>138</v>
      </c>
      <c r="C2231" s="6" t="s">
        <v>140</v>
      </c>
      <c r="D2231" s="1">
        <v>2020</v>
      </c>
      <c r="E2231" s="1">
        <v>628</v>
      </c>
      <c r="F2231" s="1">
        <v>1610</v>
      </c>
      <c r="G2231" s="5">
        <f t="shared" si="164"/>
        <v>0.39006211180124223</v>
      </c>
      <c r="H2231" s="5">
        <f t="shared" si="165"/>
        <v>0.36623601932542427</v>
      </c>
      <c r="I2231" s="5">
        <f t="shared" si="166"/>
        <v>0.41388820427706019</v>
      </c>
      <c r="J2231" s="20" t="s">
        <v>346</v>
      </c>
    </row>
    <row r="2232" spans="1:10" ht="36" x14ac:dyDescent="0.25">
      <c r="A2232" s="18" t="s">
        <v>137</v>
      </c>
      <c r="B2232" s="2" t="s">
        <v>138</v>
      </c>
      <c r="C2232" s="6" t="s">
        <v>131</v>
      </c>
      <c r="D2232" s="1">
        <v>2020</v>
      </c>
      <c r="E2232" s="1">
        <v>252</v>
      </c>
      <c r="F2232" s="1">
        <v>642</v>
      </c>
      <c r="G2232" s="5">
        <f t="shared" si="164"/>
        <v>0.3925233644859813</v>
      </c>
      <c r="H2232" s="5">
        <f t="shared" si="165"/>
        <v>0.3547499622648671</v>
      </c>
      <c r="I2232" s="5">
        <f t="shared" si="166"/>
        <v>0.43029676670709549</v>
      </c>
      <c r="J2232" s="20" t="s">
        <v>346</v>
      </c>
    </row>
    <row r="2233" spans="1:10" ht="36" x14ac:dyDescent="0.25">
      <c r="A2233" s="18" t="s">
        <v>137</v>
      </c>
      <c r="B2233" s="2" t="s">
        <v>138</v>
      </c>
      <c r="C2233" s="6" t="s">
        <v>132</v>
      </c>
      <c r="D2233" s="1">
        <v>2020</v>
      </c>
      <c r="E2233" s="1">
        <v>126</v>
      </c>
      <c r="F2233" s="1">
        <v>642</v>
      </c>
      <c r="G2233" s="5">
        <f t="shared" si="164"/>
        <v>0.19626168224299065</v>
      </c>
      <c r="H2233" s="5">
        <f t="shared" si="165"/>
        <v>0.16553867999576499</v>
      </c>
      <c r="I2233" s="5">
        <f t="shared" si="166"/>
        <v>0.2269846844902163</v>
      </c>
      <c r="J2233" s="20" t="s">
        <v>346</v>
      </c>
    </row>
    <row r="2234" spans="1:10" ht="36" x14ac:dyDescent="0.25">
      <c r="A2234" s="18" t="s">
        <v>137</v>
      </c>
      <c r="B2234" s="2" t="s">
        <v>138</v>
      </c>
      <c r="C2234" s="6" t="s">
        <v>133</v>
      </c>
      <c r="D2234" s="1">
        <v>2020</v>
      </c>
      <c r="E2234" s="1">
        <v>0</v>
      </c>
      <c r="F2234" s="1">
        <v>0</v>
      </c>
      <c r="G2234" s="5">
        <v>0</v>
      </c>
      <c r="H2234" s="5">
        <v>0</v>
      </c>
      <c r="I2234" s="5">
        <v>0</v>
      </c>
      <c r="J2234" s="20" t="s">
        <v>346</v>
      </c>
    </row>
    <row r="2235" spans="1:10" ht="36" x14ac:dyDescent="0.25">
      <c r="A2235" s="18" t="s">
        <v>137</v>
      </c>
      <c r="B2235" s="2" t="s">
        <v>138</v>
      </c>
      <c r="C2235" s="6" t="s">
        <v>134</v>
      </c>
      <c r="D2235" s="1">
        <v>2020</v>
      </c>
      <c r="E2235" s="1">
        <v>0</v>
      </c>
      <c r="F2235" s="1">
        <v>0</v>
      </c>
      <c r="G2235" s="5">
        <v>0</v>
      </c>
      <c r="H2235" s="5">
        <v>0</v>
      </c>
      <c r="I2235" s="5">
        <v>0</v>
      </c>
      <c r="J2235" s="20" t="s">
        <v>346</v>
      </c>
    </row>
    <row r="2236" spans="1:10" ht="36" x14ac:dyDescent="0.25">
      <c r="A2236" s="18" t="s">
        <v>137</v>
      </c>
      <c r="B2236" s="2" t="s">
        <v>138</v>
      </c>
      <c r="C2236" s="6" t="s">
        <v>135</v>
      </c>
      <c r="D2236" s="1">
        <v>2020</v>
      </c>
      <c r="E2236" s="1">
        <v>1267</v>
      </c>
      <c r="F2236" s="1">
        <v>2252</v>
      </c>
      <c r="G2236" s="5">
        <f t="shared" ref="G2236:G2246" si="168">IF(F2236="","-",E2236/F2236)</f>
        <v>0.56261101243339251</v>
      </c>
      <c r="H2236" s="5">
        <f t="shared" si="165"/>
        <v>0.54212252419475337</v>
      </c>
      <c r="I2236" s="5">
        <f t="shared" si="166"/>
        <v>0.58309950067203165</v>
      </c>
      <c r="J2236" s="20" t="s">
        <v>346</v>
      </c>
    </row>
    <row r="2237" spans="1:10" ht="36" x14ac:dyDescent="0.25">
      <c r="A2237" s="18" t="s">
        <v>137</v>
      </c>
      <c r="B2237" s="2" t="s">
        <v>138</v>
      </c>
      <c r="C2237" s="6" t="s">
        <v>136</v>
      </c>
      <c r="D2237" s="1">
        <v>2020</v>
      </c>
      <c r="E2237" s="1">
        <v>754</v>
      </c>
      <c r="F2237" s="1">
        <v>2252</v>
      </c>
      <c r="G2237" s="5">
        <f t="shared" si="168"/>
        <v>0.33481349911190056</v>
      </c>
      <c r="H2237" s="5">
        <f t="shared" si="165"/>
        <v>0.31532200766330992</v>
      </c>
      <c r="I2237" s="5">
        <f t="shared" si="166"/>
        <v>0.3543049905604912</v>
      </c>
      <c r="J2237" s="20" t="s">
        <v>346</v>
      </c>
    </row>
    <row r="2238" spans="1:10" ht="36" x14ac:dyDescent="0.25">
      <c r="A2238" s="18" t="s">
        <v>141</v>
      </c>
      <c r="B2238" s="2" t="s">
        <v>142</v>
      </c>
      <c r="C2238" s="2" t="s">
        <v>142</v>
      </c>
      <c r="D2238" s="1">
        <v>2020</v>
      </c>
      <c r="E2238" s="1"/>
      <c r="F2238" s="1"/>
      <c r="G2238" s="5" t="str">
        <f t="shared" si="168"/>
        <v>-</v>
      </c>
      <c r="H2238" s="5" t="str">
        <f t="shared" si="165"/>
        <v>-</v>
      </c>
      <c r="I2238" s="5" t="str">
        <f t="shared" si="166"/>
        <v>-</v>
      </c>
      <c r="J2238" s="20" t="s">
        <v>346</v>
      </c>
    </row>
    <row r="2239" spans="1:10" ht="36" x14ac:dyDescent="0.25">
      <c r="A2239" s="18" t="s">
        <v>141</v>
      </c>
      <c r="B2239" s="2" t="s">
        <v>142</v>
      </c>
      <c r="C2239" s="9" t="s">
        <v>143</v>
      </c>
      <c r="D2239" s="1">
        <v>2020</v>
      </c>
      <c r="E2239" s="1">
        <v>59</v>
      </c>
      <c r="F2239" s="1">
        <v>286</v>
      </c>
      <c r="G2239" s="5">
        <f t="shared" si="168"/>
        <v>0.2062937062937063</v>
      </c>
      <c r="H2239" s="5">
        <f t="shared" si="165"/>
        <v>0.15939660972485784</v>
      </c>
      <c r="I2239" s="5">
        <f t="shared" si="166"/>
        <v>0.2531908028625548</v>
      </c>
      <c r="J2239" s="20" t="s">
        <v>346</v>
      </c>
    </row>
    <row r="2240" spans="1:10" ht="36" x14ac:dyDescent="0.25">
      <c r="A2240" s="18" t="s">
        <v>141</v>
      </c>
      <c r="B2240" s="2" t="s">
        <v>142</v>
      </c>
      <c r="C2240" s="9" t="s">
        <v>64</v>
      </c>
      <c r="D2240" s="1">
        <v>2020</v>
      </c>
      <c r="E2240" s="1">
        <v>0</v>
      </c>
      <c r="F2240" s="1">
        <v>0</v>
      </c>
      <c r="G2240" s="5">
        <v>0</v>
      </c>
      <c r="H2240" s="5">
        <v>0</v>
      </c>
      <c r="I2240" s="5">
        <v>0</v>
      </c>
      <c r="J2240" s="20" t="s">
        <v>346</v>
      </c>
    </row>
    <row r="2241" spans="1:10" ht="36" x14ac:dyDescent="0.25">
      <c r="A2241" s="18" t="s">
        <v>141</v>
      </c>
      <c r="B2241" s="2" t="s">
        <v>142</v>
      </c>
      <c r="C2241" s="9" t="s">
        <v>59</v>
      </c>
      <c r="D2241" s="1">
        <v>2020</v>
      </c>
      <c r="E2241" s="1">
        <v>59</v>
      </c>
      <c r="F2241" s="1">
        <v>286</v>
      </c>
      <c r="G2241" s="5">
        <f t="shared" si="168"/>
        <v>0.2062937062937063</v>
      </c>
      <c r="H2241" s="5">
        <f t="shared" si="165"/>
        <v>0.15939660972485784</v>
      </c>
      <c r="I2241" s="5">
        <f t="shared" si="166"/>
        <v>0.2531908028625548</v>
      </c>
      <c r="J2241" s="20" t="s">
        <v>346</v>
      </c>
    </row>
    <row r="2242" spans="1:10" ht="48" x14ac:dyDescent="0.25">
      <c r="A2242" s="18" t="s">
        <v>144</v>
      </c>
      <c r="B2242" s="8" t="s">
        <v>145</v>
      </c>
      <c r="C2242" s="8" t="s">
        <v>145</v>
      </c>
      <c r="D2242" s="1">
        <v>2020</v>
      </c>
      <c r="E2242" s="1"/>
      <c r="F2242" s="1"/>
      <c r="G2242" s="5" t="str">
        <f t="shared" si="168"/>
        <v>-</v>
      </c>
      <c r="H2242" s="5" t="str">
        <f t="shared" si="165"/>
        <v>-</v>
      </c>
      <c r="I2242" s="5" t="str">
        <f t="shared" si="166"/>
        <v>-</v>
      </c>
      <c r="J2242" s="20" t="s">
        <v>346</v>
      </c>
    </row>
    <row r="2243" spans="1:10" ht="48" x14ac:dyDescent="0.25">
      <c r="A2243" s="18" t="s">
        <v>144</v>
      </c>
      <c r="B2243" s="8" t="s">
        <v>145</v>
      </c>
      <c r="C2243" s="7" t="s">
        <v>146</v>
      </c>
      <c r="D2243" s="1">
        <v>2020</v>
      </c>
      <c r="E2243" s="1">
        <v>276</v>
      </c>
      <c r="F2243" s="1">
        <v>436</v>
      </c>
      <c r="G2243" s="5">
        <f t="shared" si="168"/>
        <v>0.6330275229357798</v>
      </c>
      <c r="H2243" s="5">
        <f t="shared" si="165"/>
        <v>0.58778561935810325</v>
      </c>
      <c r="I2243" s="5">
        <f t="shared" si="166"/>
        <v>0.67826942651345634</v>
      </c>
      <c r="J2243" s="20" t="s">
        <v>346</v>
      </c>
    </row>
    <row r="2244" spans="1:10" ht="48" x14ac:dyDescent="0.25">
      <c r="A2244" s="18" t="s">
        <v>144</v>
      </c>
      <c r="B2244" s="8" t="s">
        <v>145</v>
      </c>
      <c r="C2244" s="7" t="s">
        <v>147</v>
      </c>
      <c r="D2244" s="1">
        <v>2020</v>
      </c>
      <c r="E2244" s="1">
        <v>191</v>
      </c>
      <c r="F2244" s="1">
        <v>436</v>
      </c>
      <c r="G2244" s="5">
        <f t="shared" si="168"/>
        <v>0.43807339449541283</v>
      </c>
      <c r="H2244" s="5">
        <f t="shared" si="165"/>
        <v>0.39150126854956208</v>
      </c>
      <c r="I2244" s="5">
        <f t="shared" si="166"/>
        <v>0.48464552044126358</v>
      </c>
      <c r="J2244" s="20" t="s">
        <v>346</v>
      </c>
    </row>
    <row r="2245" spans="1:10" ht="48" x14ac:dyDescent="0.25">
      <c r="A2245" s="18" t="s">
        <v>144</v>
      </c>
      <c r="B2245" s="8" t="s">
        <v>145</v>
      </c>
      <c r="C2245" s="7" t="s">
        <v>148</v>
      </c>
      <c r="D2245" s="1">
        <v>2020</v>
      </c>
      <c r="E2245" s="1">
        <v>79</v>
      </c>
      <c r="F2245" s="1">
        <v>263</v>
      </c>
      <c r="G2245" s="5">
        <f t="shared" si="168"/>
        <v>0.30038022813688214</v>
      </c>
      <c r="H2245" s="5">
        <f t="shared" si="165"/>
        <v>0.24497574525107313</v>
      </c>
      <c r="I2245" s="5">
        <f t="shared" si="166"/>
        <v>0.35578471102269116</v>
      </c>
      <c r="J2245" s="20" t="s">
        <v>346</v>
      </c>
    </row>
    <row r="2246" spans="1:10" ht="48" x14ac:dyDescent="0.25">
      <c r="A2246" s="18" t="s">
        <v>144</v>
      </c>
      <c r="B2246" s="8" t="s">
        <v>145</v>
      </c>
      <c r="C2246" s="7" t="s">
        <v>149</v>
      </c>
      <c r="D2246" s="1">
        <v>2020</v>
      </c>
      <c r="E2246" s="1">
        <v>47</v>
      </c>
      <c r="F2246" s="1">
        <v>263</v>
      </c>
      <c r="G2246" s="5">
        <f t="shared" si="168"/>
        <v>0.17870722433460076</v>
      </c>
      <c r="H2246" s="5">
        <f t="shared" si="165"/>
        <v>0.13240538398586685</v>
      </c>
      <c r="I2246" s="5">
        <f t="shared" si="166"/>
        <v>0.22500906468333468</v>
      </c>
      <c r="J2246" s="20" t="s">
        <v>346</v>
      </c>
    </row>
    <row r="2247" spans="1:10" ht="48" x14ac:dyDescent="0.25">
      <c r="A2247" s="18" t="s">
        <v>144</v>
      </c>
      <c r="B2247" s="8" t="s">
        <v>145</v>
      </c>
      <c r="C2247" s="7" t="s">
        <v>150</v>
      </c>
      <c r="D2247" s="1">
        <v>2020</v>
      </c>
      <c r="E2247" s="1">
        <v>0</v>
      </c>
      <c r="F2247" s="1">
        <v>0</v>
      </c>
      <c r="G2247" s="5">
        <v>0</v>
      </c>
      <c r="H2247" s="5">
        <v>0</v>
      </c>
      <c r="I2247" s="5">
        <v>0</v>
      </c>
      <c r="J2247" s="20" t="s">
        <v>346</v>
      </c>
    </row>
    <row r="2248" spans="1:10" ht="48" x14ac:dyDescent="0.25">
      <c r="A2248" s="18" t="s">
        <v>144</v>
      </c>
      <c r="B2248" s="8" t="s">
        <v>145</v>
      </c>
      <c r="C2248" s="7" t="s">
        <v>151</v>
      </c>
      <c r="D2248" s="1">
        <v>2020</v>
      </c>
      <c r="E2248" s="1">
        <v>0</v>
      </c>
      <c r="F2248" s="1">
        <v>0</v>
      </c>
      <c r="G2248" s="5">
        <v>0</v>
      </c>
      <c r="H2248" s="5">
        <v>0</v>
      </c>
      <c r="I2248" s="5">
        <v>0</v>
      </c>
      <c r="J2248" s="20" t="s">
        <v>346</v>
      </c>
    </row>
    <row r="2249" spans="1:10" ht="48" x14ac:dyDescent="0.25">
      <c r="A2249" s="18" t="s">
        <v>144</v>
      </c>
      <c r="B2249" s="8" t="s">
        <v>145</v>
      </c>
      <c r="C2249" s="7" t="s">
        <v>135</v>
      </c>
      <c r="D2249" s="1">
        <v>2020</v>
      </c>
      <c r="E2249" s="1">
        <v>355</v>
      </c>
      <c r="F2249" s="1">
        <v>699</v>
      </c>
      <c r="G2249" s="5">
        <f t="shared" ref="G2249:G2312" si="169">IF(F2249="","-",E2249/F2249)</f>
        <v>0.50786838340486407</v>
      </c>
      <c r="H2249" s="5">
        <f t="shared" si="165"/>
        <v>0.47080596918442708</v>
      </c>
      <c r="I2249" s="5">
        <f t="shared" si="166"/>
        <v>0.54493079762530106</v>
      </c>
      <c r="J2249" s="20" t="s">
        <v>346</v>
      </c>
    </row>
    <row r="2250" spans="1:10" ht="48" x14ac:dyDescent="0.25">
      <c r="A2250" s="18" t="s">
        <v>144</v>
      </c>
      <c r="B2250" s="8" t="s">
        <v>145</v>
      </c>
      <c r="C2250" s="7" t="s">
        <v>136</v>
      </c>
      <c r="D2250" s="1">
        <v>2020</v>
      </c>
      <c r="E2250" s="1">
        <v>238</v>
      </c>
      <c r="F2250" s="1">
        <v>699</v>
      </c>
      <c r="G2250" s="5">
        <f t="shared" si="169"/>
        <v>0.34048640915593703</v>
      </c>
      <c r="H2250" s="5">
        <f t="shared" si="165"/>
        <v>0.30535632024424753</v>
      </c>
      <c r="I2250" s="5">
        <f t="shared" si="166"/>
        <v>0.37561649806762654</v>
      </c>
      <c r="J2250" s="20" t="s">
        <v>346</v>
      </c>
    </row>
    <row r="2251" spans="1:10" ht="60" x14ac:dyDescent="0.25">
      <c r="A2251" s="18" t="s">
        <v>152</v>
      </c>
      <c r="B2251" s="2" t="s">
        <v>153</v>
      </c>
      <c r="C2251" s="2" t="s">
        <v>153</v>
      </c>
      <c r="D2251" s="1">
        <v>2020</v>
      </c>
      <c r="E2251" s="1"/>
      <c r="F2251" s="1"/>
      <c r="G2251" s="5" t="str">
        <f t="shared" si="169"/>
        <v>-</v>
      </c>
      <c r="H2251" s="5" t="str">
        <f t="shared" si="165"/>
        <v>-</v>
      </c>
      <c r="I2251" s="5" t="str">
        <f t="shared" si="166"/>
        <v>-</v>
      </c>
      <c r="J2251" s="20" t="s">
        <v>346</v>
      </c>
    </row>
    <row r="2252" spans="1:10" ht="60" x14ac:dyDescent="0.25">
      <c r="A2252" s="18" t="s">
        <v>152</v>
      </c>
      <c r="B2252" s="2" t="s">
        <v>153</v>
      </c>
      <c r="C2252" s="6" t="s">
        <v>129</v>
      </c>
      <c r="D2252" s="1">
        <v>2020</v>
      </c>
      <c r="E2252" s="1">
        <v>4</v>
      </c>
      <c r="F2252" s="1">
        <v>65</v>
      </c>
      <c r="G2252" s="5">
        <f t="shared" si="169"/>
        <v>6.1538461538461542E-2</v>
      </c>
      <c r="H2252" s="5">
        <f t="shared" si="165"/>
        <v>3.1158522637536878E-3</v>
      </c>
      <c r="I2252" s="5">
        <f t="shared" si="166"/>
        <v>0.1199610708131694</v>
      </c>
      <c r="J2252" s="20" t="s">
        <v>346</v>
      </c>
    </row>
    <row r="2253" spans="1:10" ht="60" x14ac:dyDescent="0.25">
      <c r="A2253" s="18" t="s">
        <v>152</v>
      </c>
      <c r="B2253" s="2" t="s">
        <v>153</v>
      </c>
      <c r="C2253" s="6" t="s">
        <v>130</v>
      </c>
      <c r="D2253" s="1">
        <v>2020</v>
      </c>
      <c r="E2253" s="1">
        <v>2</v>
      </c>
      <c r="F2253" s="1">
        <v>65</v>
      </c>
      <c r="G2253" s="5">
        <f t="shared" si="169"/>
        <v>3.0769230769230771E-2</v>
      </c>
      <c r="H2253" s="5">
        <f t="shared" si="165"/>
        <v>0</v>
      </c>
      <c r="I2253" s="5">
        <f t="shared" si="166"/>
        <v>7.275202196379188E-2</v>
      </c>
      <c r="J2253" s="20" t="s">
        <v>346</v>
      </c>
    </row>
    <row r="2254" spans="1:10" ht="60" x14ac:dyDescent="0.25">
      <c r="A2254" s="18" t="s">
        <v>152</v>
      </c>
      <c r="B2254" s="2" t="s">
        <v>153</v>
      </c>
      <c r="C2254" s="7" t="s">
        <v>154</v>
      </c>
      <c r="D2254" s="1">
        <v>2020</v>
      </c>
      <c r="E2254" s="1">
        <v>46</v>
      </c>
      <c r="F2254" s="1">
        <v>358</v>
      </c>
      <c r="G2254" s="5">
        <f t="shared" si="169"/>
        <v>0.12849162011173185</v>
      </c>
      <c r="H2254" s="5">
        <f t="shared" si="165"/>
        <v>9.3826896308236124E-2</v>
      </c>
      <c r="I2254" s="5">
        <f t="shared" si="166"/>
        <v>0.16315634391522757</v>
      </c>
      <c r="J2254" s="20" t="s">
        <v>346</v>
      </c>
    </row>
    <row r="2255" spans="1:10" ht="60" x14ac:dyDescent="0.25">
      <c r="A2255" s="18" t="s">
        <v>152</v>
      </c>
      <c r="B2255" s="2" t="s">
        <v>153</v>
      </c>
      <c r="C2255" s="7" t="s">
        <v>155</v>
      </c>
      <c r="D2255" s="1">
        <v>2020</v>
      </c>
      <c r="E2255" s="1">
        <v>32</v>
      </c>
      <c r="F2255" s="1">
        <v>358</v>
      </c>
      <c r="G2255" s="5">
        <f t="shared" si="169"/>
        <v>8.9385474860335198E-2</v>
      </c>
      <c r="H2255" s="5">
        <f t="shared" si="165"/>
        <v>5.9831539399542583E-2</v>
      </c>
      <c r="I2255" s="5">
        <f t="shared" si="166"/>
        <v>0.11893941032112781</v>
      </c>
      <c r="J2255" s="20" t="s">
        <v>346</v>
      </c>
    </row>
    <row r="2256" spans="1:10" ht="60" x14ac:dyDescent="0.25">
      <c r="A2256" s="18" t="s">
        <v>152</v>
      </c>
      <c r="B2256" s="2" t="s">
        <v>153</v>
      </c>
      <c r="C2256" s="6" t="s">
        <v>135</v>
      </c>
      <c r="D2256" s="1">
        <v>2020</v>
      </c>
      <c r="E2256" s="1">
        <v>50</v>
      </c>
      <c r="F2256" s="1">
        <v>423</v>
      </c>
      <c r="G2256" s="5">
        <f t="shared" si="169"/>
        <v>0.1182033096926714</v>
      </c>
      <c r="H2256" s="5">
        <f t="shared" si="165"/>
        <v>8.7436324793944045E-2</v>
      </c>
      <c r="I2256" s="5">
        <f t="shared" si="166"/>
        <v>0.14897029459139874</v>
      </c>
      <c r="J2256" s="20" t="s">
        <v>346</v>
      </c>
    </row>
    <row r="2257" spans="1:10" ht="60" x14ac:dyDescent="0.25">
      <c r="A2257" s="18" t="s">
        <v>152</v>
      </c>
      <c r="B2257" s="2" t="s">
        <v>153</v>
      </c>
      <c r="C2257" s="6" t="s">
        <v>136</v>
      </c>
      <c r="D2257" s="1">
        <v>2020</v>
      </c>
      <c r="E2257" s="1">
        <v>34</v>
      </c>
      <c r="F2257" s="1">
        <v>423</v>
      </c>
      <c r="G2257" s="5">
        <f t="shared" si="169"/>
        <v>8.0378250591016553E-2</v>
      </c>
      <c r="H2257" s="5">
        <f t="shared" si="165"/>
        <v>5.4468706001942854E-2</v>
      </c>
      <c r="I2257" s="5">
        <f t="shared" si="166"/>
        <v>0.10628779518009025</v>
      </c>
      <c r="J2257" s="20" t="s">
        <v>346</v>
      </c>
    </row>
    <row r="2258" spans="1:10" ht="72" x14ac:dyDescent="0.25">
      <c r="A2258" s="18" t="s">
        <v>321</v>
      </c>
      <c r="B2258" s="2" t="s">
        <v>322</v>
      </c>
      <c r="C2258" s="8" t="s">
        <v>347</v>
      </c>
      <c r="D2258" s="1">
        <v>2020</v>
      </c>
      <c r="E2258" s="1">
        <v>770</v>
      </c>
      <c r="F2258" s="1">
        <v>978</v>
      </c>
      <c r="G2258" s="5">
        <f t="shared" si="169"/>
        <v>0.787321063394683</v>
      </c>
      <c r="H2258" s="5">
        <f t="shared" si="165"/>
        <v>0.76167475742556456</v>
      </c>
      <c r="I2258" s="5">
        <f t="shared" si="166"/>
        <v>0.81296736936380143</v>
      </c>
      <c r="J2258" s="20" t="s">
        <v>346</v>
      </c>
    </row>
    <row r="2259" spans="1:10" ht="48" x14ac:dyDescent="0.25">
      <c r="A2259" s="18" t="s">
        <v>323</v>
      </c>
      <c r="B2259" s="2" t="s">
        <v>324</v>
      </c>
      <c r="C2259" s="8" t="s">
        <v>348</v>
      </c>
      <c r="D2259" s="1">
        <v>2020</v>
      </c>
      <c r="E2259" s="1">
        <v>13</v>
      </c>
      <c r="F2259" s="1">
        <v>27</v>
      </c>
      <c r="G2259" s="5">
        <f t="shared" si="169"/>
        <v>0.48148148148148145</v>
      </c>
      <c r="H2259" s="5">
        <f t="shared" si="165"/>
        <v>0.29300979396482363</v>
      </c>
      <c r="I2259" s="5">
        <f t="shared" si="166"/>
        <v>0.66995316899813928</v>
      </c>
      <c r="J2259" s="20" t="s">
        <v>346</v>
      </c>
    </row>
    <row r="2260" spans="1:10" ht="60" x14ac:dyDescent="0.25">
      <c r="A2260" s="18" t="s">
        <v>325</v>
      </c>
      <c r="B2260" s="2" t="s">
        <v>326</v>
      </c>
      <c r="C2260" s="8" t="s">
        <v>349</v>
      </c>
      <c r="D2260" s="1">
        <v>2020</v>
      </c>
      <c r="E2260" s="1">
        <v>0</v>
      </c>
      <c r="F2260" s="1">
        <v>0</v>
      </c>
      <c r="G2260" s="5">
        <v>0</v>
      </c>
      <c r="H2260" s="5">
        <v>0</v>
      </c>
      <c r="I2260" s="5">
        <v>0</v>
      </c>
      <c r="J2260" s="20" t="s">
        <v>346</v>
      </c>
    </row>
    <row r="2261" spans="1:10" ht="60" x14ac:dyDescent="0.25">
      <c r="A2261" s="18" t="s">
        <v>156</v>
      </c>
      <c r="B2261" s="2" t="s">
        <v>157</v>
      </c>
      <c r="C2261" s="2" t="s">
        <v>157</v>
      </c>
      <c r="D2261" s="1">
        <v>2020</v>
      </c>
      <c r="E2261" s="1">
        <v>81</v>
      </c>
      <c r="F2261" s="1">
        <v>172</v>
      </c>
      <c r="G2261" s="5">
        <f t="shared" si="169"/>
        <v>0.47093023255813954</v>
      </c>
      <c r="H2261" s="5">
        <f t="shared" si="165"/>
        <v>0.39633233174356153</v>
      </c>
      <c r="I2261" s="5">
        <f t="shared" si="166"/>
        <v>0.54552813337271755</v>
      </c>
      <c r="J2261" s="20" t="s">
        <v>346</v>
      </c>
    </row>
    <row r="2262" spans="1:10" ht="48" x14ac:dyDescent="0.25">
      <c r="A2262" s="18" t="s">
        <v>158</v>
      </c>
      <c r="B2262" s="8" t="s">
        <v>159</v>
      </c>
      <c r="C2262" s="8" t="s">
        <v>159</v>
      </c>
      <c r="D2262" s="1">
        <v>2020</v>
      </c>
      <c r="E2262" s="1"/>
      <c r="F2262" s="1"/>
      <c r="G2262" s="5" t="str">
        <f t="shared" si="169"/>
        <v>-</v>
      </c>
      <c r="H2262" s="5" t="str">
        <f t="shared" si="165"/>
        <v>-</v>
      </c>
      <c r="I2262" s="5" t="str">
        <f t="shared" si="166"/>
        <v>-</v>
      </c>
      <c r="J2262" s="20" t="s">
        <v>346</v>
      </c>
    </row>
    <row r="2263" spans="1:10" ht="48" x14ac:dyDescent="0.25">
      <c r="A2263" s="18" t="s">
        <v>158</v>
      </c>
      <c r="B2263" s="8" t="s">
        <v>159</v>
      </c>
      <c r="C2263" s="7" t="s">
        <v>160</v>
      </c>
      <c r="D2263" s="1">
        <v>2020</v>
      </c>
      <c r="E2263" s="1">
        <v>451</v>
      </c>
      <c r="F2263" s="1">
        <v>878</v>
      </c>
      <c r="G2263" s="5">
        <f t="shared" si="169"/>
        <v>0.51366742596810933</v>
      </c>
      <c r="H2263" s="5">
        <f t="shared" si="165"/>
        <v>0.48060638635544523</v>
      </c>
      <c r="I2263" s="5">
        <f t="shared" si="166"/>
        <v>0.54672846558077348</v>
      </c>
      <c r="J2263" s="20" t="s">
        <v>346</v>
      </c>
    </row>
    <row r="2264" spans="1:10" ht="48" x14ac:dyDescent="0.25">
      <c r="A2264" s="18" t="s">
        <v>158</v>
      </c>
      <c r="B2264" s="8" t="s">
        <v>159</v>
      </c>
      <c r="C2264" s="7" t="s">
        <v>161</v>
      </c>
      <c r="D2264" s="1">
        <v>2020</v>
      </c>
      <c r="E2264" s="1">
        <v>411</v>
      </c>
      <c r="F2264" s="1">
        <v>878</v>
      </c>
      <c r="G2264" s="5">
        <f t="shared" si="169"/>
        <v>0.46810933940774485</v>
      </c>
      <c r="H2264" s="5">
        <f t="shared" si="165"/>
        <v>0.43510328215109523</v>
      </c>
      <c r="I2264" s="5">
        <f t="shared" si="166"/>
        <v>0.50111539666439453</v>
      </c>
      <c r="J2264" s="20" t="s">
        <v>346</v>
      </c>
    </row>
    <row r="2265" spans="1:10" ht="48" x14ac:dyDescent="0.25">
      <c r="A2265" s="18" t="s">
        <v>158</v>
      </c>
      <c r="B2265" s="8" t="s">
        <v>159</v>
      </c>
      <c r="C2265" s="7" t="s">
        <v>162</v>
      </c>
      <c r="D2265" s="1">
        <v>2020</v>
      </c>
      <c r="E2265" s="1">
        <v>367</v>
      </c>
      <c r="F2265" s="1">
        <v>878</v>
      </c>
      <c r="G2265" s="5">
        <f t="shared" si="169"/>
        <v>0.41799544419134399</v>
      </c>
      <c r="H2265" s="5">
        <f t="shared" si="165"/>
        <v>0.38536989885148853</v>
      </c>
      <c r="I2265" s="5">
        <f t="shared" si="166"/>
        <v>0.45062098953119945</v>
      </c>
      <c r="J2265" s="20" t="s">
        <v>346</v>
      </c>
    </row>
    <row r="2266" spans="1:10" ht="48" x14ac:dyDescent="0.25">
      <c r="A2266" s="18" t="s">
        <v>158</v>
      </c>
      <c r="B2266" s="8" t="s">
        <v>159</v>
      </c>
      <c r="C2266" s="7" t="s">
        <v>163</v>
      </c>
      <c r="D2266" s="1">
        <v>2020</v>
      </c>
      <c r="E2266" s="1">
        <v>1363</v>
      </c>
      <c r="F2266" s="1">
        <v>2323</v>
      </c>
      <c r="G2266" s="5">
        <f t="shared" si="169"/>
        <v>0.58674128282393456</v>
      </c>
      <c r="H2266" s="5">
        <f t="shared" si="165"/>
        <v>0.56671659284470521</v>
      </c>
      <c r="I2266" s="5">
        <f t="shared" si="166"/>
        <v>0.60676597280316391</v>
      </c>
      <c r="J2266" s="20" t="s">
        <v>346</v>
      </c>
    </row>
    <row r="2267" spans="1:10" ht="48" x14ac:dyDescent="0.25">
      <c r="A2267" s="18" t="s">
        <v>158</v>
      </c>
      <c r="B2267" s="8" t="s">
        <v>159</v>
      </c>
      <c r="C2267" s="7" t="s">
        <v>164</v>
      </c>
      <c r="D2267" s="1">
        <v>2020</v>
      </c>
      <c r="E2267" s="1">
        <v>971</v>
      </c>
      <c r="F2267" s="1">
        <v>2323</v>
      </c>
      <c r="G2267" s="5">
        <f t="shared" si="169"/>
        <v>0.41799397331037452</v>
      </c>
      <c r="H2267" s="5">
        <f t="shared" si="165"/>
        <v>0.39793631552000097</v>
      </c>
      <c r="I2267" s="5">
        <f t="shared" si="166"/>
        <v>0.43805163110074807</v>
      </c>
      <c r="J2267" s="20" t="s">
        <v>346</v>
      </c>
    </row>
    <row r="2268" spans="1:10" ht="48" x14ac:dyDescent="0.25">
      <c r="A2268" s="18" t="s">
        <v>158</v>
      </c>
      <c r="B2268" s="8" t="s">
        <v>159</v>
      </c>
      <c r="C2268" s="7" t="s">
        <v>165</v>
      </c>
      <c r="D2268" s="1">
        <v>2020</v>
      </c>
      <c r="E2268" s="1">
        <v>918</v>
      </c>
      <c r="F2268" s="1">
        <v>2323</v>
      </c>
      <c r="G2268" s="5">
        <f t="shared" si="169"/>
        <v>0.39517864829961258</v>
      </c>
      <c r="H2268" s="5">
        <f t="shared" si="165"/>
        <v>0.37529748651753714</v>
      </c>
      <c r="I2268" s="5">
        <f t="shared" si="166"/>
        <v>0.41505981008168802</v>
      </c>
      <c r="J2268" s="20" t="s">
        <v>346</v>
      </c>
    </row>
    <row r="2269" spans="1:10" ht="48" x14ac:dyDescent="0.25">
      <c r="A2269" s="18" t="s">
        <v>158</v>
      </c>
      <c r="B2269" s="8" t="s">
        <v>159</v>
      </c>
      <c r="C2269" s="7" t="s">
        <v>166</v>
      </c>
      <c r="D2269" s="1">
        <v>2020</v>
      </c>
      <c r="E2269" s="1">
        <v>1814</v>
      </c>
      <c r="F2269" s="1">
        <v>3201</v>
      </c>
      <c r="G2269" s="5">
        <f t="shared" si="169"/>
        <v>0.5666979069040925</v>
      </c>
      <c r="H2269" s="5">
        <f t="shared" si="165"/>
        <v>0.54953130120021698</v>
      </c>
      <c r="I2269" s="5">
        <f t="shared" si="166"/>
        <v>0.58386451260796801</v>
      </c>
      <c r="J2269" s="20" t="s">
        <v>346</v>
      </c>
    </row>
    <row r="2270" spans="1:10" ht="48" x14ac:dyDescent="0.25">
      <c r="A2270" s="18" t="s">
        <v>158</v>
      </c>
      <c r="B2270" s="8" t="s">
        <v>159</v>
      </c>
      <c r="C2270" s="7" t="s">
        <v>167</v>
      </c>
      <c r="D2270" s="1">
        <v>2020</v>
      </c>
      <c r="E2270" s="1">
        <v>1382</v>
      </c>
      <c r="F2270" s="1">
        <v>3201</v>
      </c>
      <c r="G2270" s="5">
        <f t="shared" si="169"/>
        <v>0.43174008122461732</v>
      </c>
      <c r="H2270" s="5">
        <f t="shared" si="165"/>
        <v>0.41458084586348171</v>
      </c>
      <c r="I2270" s="5">
        <f t="shared" si="166"/>
        <v>0.44889931658575294</v>
      </c>
      <c r="J2270" s="20" t="s">
        <v>346</v>
      </c>
    </row>
    <row r="2271" spans="1:10" ht="48" x14ac:dyDescent="0.25">
      <c r="A2271" s="18" t="s">
        <v>158</v>
      </c>
      <c r="B2271" s="8" t="s">
        <v>159</v>
      </c>
      <c r="C2271" s="7" t="s">
        <v>168</v>
      </c>
      <c r="D2271" s="1">
        <v>2020</v>
      </c>
      <c r="E2271" s="1">
        <v>1285</v>
      </c>
      <c r="F2271" s="1">
        <v>3201</v>
      </c>
      <c r="G2271" s="5">
        <f t="shared" si="169"/>
        <v>0.40143705092158699</v>
      </c>
      <c r="H2271" s="5">
        <f t="shared" si="165"/>
        <v>0.3844555185888533</v>
      </c>
      <c r="I2271" s="5">
        <f t="shared" si="166"/>
        <v>0.41841858325432069</v>
      </c>
      <c r="J2271" s="20" t="s">
        <v>346</v>
      </c>
    </row>
    <row r="2272" spans="1:10" ht="48" x14ac:dyDescent="0.25">
      <c r="A2272" s="18" t="s">
        <v>169</v>
      </c>
      <c r="B2272" s="2" t="s">
        <v>170</v>
      </c>
      <c r="C2272" s="2" t="s">
        <v>170</v>
      </c>
      <c r="D2272" s="1">
        <v>2020</v>
      </c>
      <c r="E2272" s="1">
        <v>92</v>
      </c>
      <c r="F2272" s="1">
        <v>13032</v>
      </c>
      <c r="G2272" s="5">
        <f t="shared" si="169"/>
        <v>7.0595457335788829E-3</v>
      </c>
      <c r="H2272" s="5">
        <f t="shared" si="165"/>
        <v>5.6220700189812522E-3</v>
      </c>
      <c r="I2272" s="5">
        <f t="shared" si="166"/>
        <v>8.4970214481765137E-3</v>
      </c>
      <c r="J2272" s="20" t="s">
        <v>346</v>
      </c>
    </row>
    <row r="2273" spans="1:10" ht="36" x14ac:dyDescent="0.25">
      <c r="A2273" s="18" t="s">
        <v>171</v>
      </c>
      <c r="B2273" s="2" t="s">
        <v>172</v>
      </c>
      <c r="C2273" s="2" t="s">
        <v>172</v>
      </c>
      <c r="D2273" s="1">
        <v>2020</v>
      </c>
      <c r="E2273" s="1"/>
      <c r="F2273" s="1"/>
      <c r="G2273" s="5" t="str">
        <f t="shared" si="169"/>
        <v>-</v>
      </c>
      <c r="H2273" s="5" t="str">
        <f t="shared" si="165"/>
        <v>-</v>
      </c>
      <c r="I2273" s="5" t="str">
        <f t="shared" si="166"/>
        <v>-</v>
      </c>
      <c r="J2273" s="20" t="s">
        <v>346</v>
      </c>
    </row>
    <row r="2274" spans="1:10" ht="36" x14ac:dyDescent="0.25">
      <c r="A2274" s="18" t="s">
        <v>171</v>
      </c>
      <c r="B2274" s="2" t="s">
        <v>172</v>
      </c>
      <c r="C2274" s="6" t="s">
        <v>173</v>
      </c>
      <c r="D2274" s="1">
        <v>2020</v>
      </c>
      <c r="E2274" s="1">
        <v>3276</v>
      </c>
      <c r="F2274" s="1">
        <v>25703</v>
      </c>
      <c r="G2274" s="5">
        <f>IF(F2274="","-",1-(E2274/F2274))</f>
        <v>0.87254406100455206</v>
      </c>
      <c r="H2274" s="5">
        <f t="shared" si="165"/>
        <v>0.86846708753735857</v>
      </c>
      <c r="I2274" s="5">
        <f t="shared" si="166"/>
        <v>0.87662103447174555</v>
      </c>
      <c r="J2274" s="20" t="s">
        <v>346</v>
      </c>
    </row>
    <row r="2275" spans="1:10" ht="36" x14ac:dyDescent="0.25">
      <c r="A2275" s="18" t="s">
        <v>171</v>
      </c>
      <c r="B2275" s="2" t="s">
        <v>172</v>
      </c>
      <c r="C2275" s="6" t="s">
        <v>174</v>
      </c>
      <c r="D2275" s="1">
        <v>2020</v>
      </c>
      <c r="E2275" s="1">
        <v>579</v>
      </c>
      <c r="F2275" s="1">
        <v>2244</v>
      </c>
      <c r="G2275" s="5">
        <f t="shared" ref="G2275" si="170">IF(F2275="","-",1-(E2275/F2275))</f>
        <v>0.74197860962566842</v>
      </c>
      <c r="H2275" s="5">
        <f t="shared" si="165"/>
        <v>0.72387487423318875</v>
      </c>
      <c r="I2275" s="5">
        <f t="shared" si="166"/>
        <v>0.76008234501814809</v>
      </c>
      <c r="J2275" s="20" t="s">
        <v>346</v>
      </c>
    </row>
    <row r="2276" spans="1:10" ht="36" x14ac:dyDescent="0.25">
      <c r="A2276" s="18" t="s">
        <v>171</v>
      </c>
      <c r="B2276" s="2" t="s">
        <v>172</v>
      </c>
      <c r="C2276" s="6" t="s">
        <v>175</v>
      </c>
      <c r="D2276" s="1">
        <v>2020</v>
      </c>
      <c r="E2276" s="1">
        <v>0</v>
      </c>
      <c r="F2276" s="1">
        <v>0</v>
      </c>
      <c r="G2276" s="5">
        <v>0</v>
      </c>
      <c r="H2276" s="5">
        <v>0</v>
      </c>
      <c r="I2276" s="5">
        <v>0</v>
      </c>
      <c r="J2276" s="20" t="s">
        <v>346</v>
      </c>
    </row>
    <row r="2277" spans="1:10" ht="36" x14ac:dyDescent="0.25">
      <c r="A2277" s="18" t="s">
        <v>171</v>
      </c>
      <c r="B2277" s="2" t="s">
        <v>172</v>
      </c>
      <c r="C2277" s="6" t="s">
        <v>59</v>
      </c>
      <c r="D2277" s="1">
        <v>2020</v>
      </c>
      <c r="E2277" s="1">
        <v>3855</v>
      </c>
      <c r="F2277" s="1">
        <v>27947</v>
      </c>
      <c r="G2277" s="5">
        <f>IF(F2277="","-",1-E2277/F2277)</f>
        <v>0.86206032847890657</v>
      </c>
      <c r="H2277" s="5">
        <f t="shared" si="165"/>
        <v>0.85801734564463294</v>
      </c>
      <c r="I2277" s="5">
        <f t="shared" si="166"/>
        <v>0.86610331131318019</v>
      </c>
      <c r="J2277" s="20" t="s">
        <v>346</v>
      </c>
    </row>
    <row r="2278" spans="1:10" ht="36" x14ac:dyDescent="0.25">
      <c r="A2278" s="18" t="s">
        <v>176</v>
      </c>
      <c r="B2278" s="2" t="s">
        <v>177</v>
      </c>
      <c r="C2278" s="2" t="s">
        <v>177</v>
      </c>
      <c r="D2278" s="1">
        <v>2020</v>
      </c>
      <c r="E2278" s="1"/>
      <c r="F2278" s="1"/>
      <c r="G2278" s="5" t="str">
        <f t="shared" ref="G2278" si="171">IF(F2278="","-",E2278/F2278)</f>
        <v>-</v>
      </c>
      <c r="H2278" s="5" t="str">
        <f t="shared" si="165"/>
        <v>-</v>
      </c>
      <c r="I2278" s="5" t="str">
        <f t="shared" si="166"/>
        <v>-</v>
      </c>
      <c r="J2278" s="20" t="s">
        <v>346</v>
      </c>
    </row>
    <row r="2279" spans="1:10" ht="36" x14ac:dyDescent="0.25">
      <c r="A2279" s="18" t="s">
        <v>176</v>
      </c>
      <c r="B2279" s="2" t="s">
        <v>177</v>
      </c>
      <c r="C2279" s="6" t="s">
        <v>173</v>
      </c>
      <c r="D2279" s="1">
        <v>2020</v>
      </c>
      <c r="E2279" s="1">
        <v>1652</v>
      </c>
      <c r="F2279" s="1">
        <v>4627</v>
      </c>
      <c r="G2279" s="5">
        <f>IF(F2279="","-",1-(E2279/F2279))</f>
        <v>0.64296520423600612</v>
      </c>
      <c r="H2279" s="5">
        <f t="shared" si="165"/>
        <v>0.62915960288384198</v>
      </c>
      <c r="I2279" s="5">
        <f t="shared" si="166"/>
        <v>0.65677080558817025</v>
      </c>
      <c r="J2279" s="20" t="s">
        <v>346</v>
      </c>
    </row>
    <row r="2280" spans="1:10" ht="36" x14ac:dyDescent="0.25">
      <c r="A2280" s="18" t="s">
        <v>176</v>
      </c>
      <c r="B2280" s="2" t="s">
        <v>177</v>
      </c>
      <c r="C2280" s="6" t="s">
        <v>174</v>
      </c>
      <c r="D2280" s="1">
        <v>2020</v>
      </c>
      <c r="E2280" s="1">
        <v>571</v>
      </c>
      <c r="F2280" s="1">
        <v>904</v>
      </c>
      <c r="G2280" s="5">
        <f t="shared" ref="G2280" si="172">IF(F2280="","-",1-(E2280/F2280))</f>
        <v>0.36836283185840712</v>
      </c>
      <c r="H2280" s="5">
        <f t="shared" si="165"/>
        <v>0.3369184112756487</v>
      </c>
      <c r="I2280" s="5">
        <f t="shared" si="166"/>
        <v>0.39980725244116555</v>
      </c>
      <c r="J2280" s="20" t="s">
        <v>346</v>
      </c>
    </row>
    <row r="2281" spans="1:10" ht="36" x14ac:dyDescent="0.25">
      <c r="A2281" s="18" t="s">
        <v>176</v>
      </c>
      <c r="B2281" s="2" t="s">
        <v>177</v>
      </c>
      <c r="C2281" s="6" t="s">
        <v>175</v>
      </c>
      <c r="D2281" s="1">
        <v>2020</v>
      </c>
      <c r="E2281" s="1">
        <v>0</v>
      </c>
      <c r="F2281" s="1">
        <v>0</v>
      </c>
      <c r="G2281" s="5">
        <v>0</v>
      </c>
      <c r="H2281" s="5">
        <v>0</v>
      </c>
      <c r="I2281" s="5">
        <v>0</v>
      </c>
      <c r="J2281" s="20" t="s">
        <v>346</v>
      </c>
    </row>
    <row r="2282" spans="1:10" ht="36" x14ac:dyDescent="0.25">
      <c r="A2282" s="18" t="s">
        <v>176</v>
      </c>
      <c r="B2282" s="2" t="s">
        <v>177</v>
      </c>
      <c r="C2282" s="6" t="s">
        <v>59</v>
      </c>
      <c r="D2282" s="1">
        <v>2020</v>
      </c>
      <c r="E2282" s="1">
        <v>2223</v>
      </c>
      <c r="F2282" s="1">
        <v>5531</v>
      </c>
      <c r="G2282" s="5">
        <f t="shared" ref="G2282:G2283" si="173">IF(F2282="","-",1-(E2282/F2282))</f>
        <v>0.59808352919905983</v>
      </c>
      <c r="H2282" s="5">
        <f t="shared" si="165"/>
        <v>0.58516232275153413</v>
      </c>
      <c r="I2282" s="5">
        <f t="shared" si="166"/>
        <v>0.61100473564658553</v>
      </c>
      <c r="J2282" s="20" t="s">
        <v>346</v>
      </c>
    </row>
    <row r="2283" spans="1:10" ht="24" x14ac:dyDescent="0.25">
      <c r="A2283" s="18" t="s">
        <v>178</v>
      </c>
      <c r="B2283" s="2" t="s">
        <v>179</v>
      </c>
      <c r="C2283" s="2" t="s">
        <v>179</v>
      </c>
      <c r="D2283" s="1">
        <v>2020</v>
      </c>
      <c r="E2283" s="1">
        <v>295</v>
      </c>
      <c r="F2283" s="1">
        <v>999</v>
      </c>
      <c r="G2283" s="5">
        <f t="shared" si="173"/>
        <v>0.7047047047047047</v>
      </c>
      <c r="H2283" s="5">
        <f t="shared" si="165"/>
        <v>0.67641651364562239</v>
      </c>
      <c r="I2283" s="5">
        <f t="shared" si="166"/>
        <v>0.73299289576378701</v>
      </c>
      <c r="J2283" s="20" t="s">
        <v>346</v>
      </c>
    </row>
    <row r="2284" spans="1:10" ht="24" x14ac:dyDescent="0.25">
      <c r="A2284" s="18" t="s">
        <v>180</v>
      </c>
      <c r="B2284" s="2" t="s">
        <v>181</v>
      </c>
      <c r="C2284" s="2" t="s">
        <v>181</v>
      </c>
      <c r="D2284" s="1">
        <v>2020</v>
      </c>
      <c r="E2284" s="1">
        <v>28</v>
      </c>
      <c r="F2284" s="1">
        <v>1208</v>
      </c>
      <c r="G2284" s="5">
        <f t="shared" ref="G2284:G2288" si="174">IF(F2284="","-",E2284/F2284)</f>
        <v>2.3178807947019868E-2</v>
      </c>
      <c r="H2284" s="5">
        <f t="shared" si="165"/>
        <v>1.4693342111010716E-2</v>
      </c>
      <c r="I2284" s="5">
        <f t="shared" si="166"/>
        <v>3.1664273783029023E-2</v>
      </c>
      <c r="J2284" s="20" t="s">
        <v>346</v>
      </c>
    </row>
    <row r="2285" spans="1:10" ht="24" x14ac:dyDescent="0.25">
      <c r="A2285" s="18" t="s">
        <v>182</v>
      </c>
      <c r="B2285" s="2" t="s">
        <v>183</v>
      </c>
      <c r="C2285" s="2" t="s">
        <v>183</v>
      </c>
      <c r="D2285" s="1">
        <v>2020</v>
      </c>
      <c r="E2285" s="1"/>
      <c r="F2285" s="1"/>
      <c r="G2285" s="5"/>
      <c r="H2285" s="5"/>
      <c r="I2285" s="5"/>
      <c r="J2285" s="20" t="s">
        <v>346</v>
      </c>
    </row>
    <row r="2286" spans="1:10" ht="24" x14ac:dyDescent="0.25">
      <c r="A2286" s="18" t="s">
        <v>182</v>
      </c>
      <c r="B2286" s="2" t="s">
        <v>183</v>
      </c>
      <c r="C2286" s="6" t="s">
        <v>184</v>
      </c>
      <c r="D2286" s="1">
        <v>2020</v>
      </c>
      <c r="E2286" s="1">
        <v>331</v>
      </c>
      <c r="F2286" s="1">
        <v>1399</v>
      </c>
      <c r="G2286" s="5">
        <f t="shared" si="174"/>
        <v>0.23659756969263759</v>
      </c>
      <c r="H2286" s="5">
        <f t="shared" si="165"/>
        <v>0.21432711301030097</v>
      </c>
      <c r="I2286" s="5">
        <f t="shared" si="166"/>
        <v>0.25886802637497425</v>
      </c>
      <c r="J2286" s="20" t="s">
        <v>346</v>
      </c>
    </row>
    <row r="2287" spans="1:10" ht="24" x14ac:dyDescent="0.25">
      <c r="A2287" s="18" t="s">
        <v>182</v>
      </c>
      <c r="B2287" s="2" t="s">
        <v>183</v>
      </c>
      <c r="C2287" s="6" t="s">
        <v>185</v>
      </c>
      <c r="D2287" s="1">
        <v>2020</v>
      </c>
      <c r="E2287" s="1">
        <v>130</v>
      </c>
      <c r="F2287" s="1">
        <v>1399</v>
      </c>
      <c r="G2287" s="5">
        <f t="shared" si="174"/>
        <v>9.2923516797712657E-2</v>
      </c>
      <c r="H2287" s="5">
        <f t="shared" si="165"/>
        <v>7.7709917031159315E-2</v>
      </c>
      <c r="I2287" s="5">
        <f t="shared" si="166"/>
        <v>0.108137116564266</v>
      </c>
      <c r="J2287" s="20" t="s">
        <v>346</v>
      </c>
    </row>
    <row r="2288" spans="1:10" ht="24" x14ac:dyDescent="0.25">
      <c r="A2288" s="18" t="s">
        <v>182</v>
      </c>
      <c r="B2288" s="2" t="s">
        <v>183</v>
      </c>
      <c r="C2288" s="6" t="s">
        <v>186</v>
      </c>
      <c r="D2288" s="1">
        <v>2020</v>
      </c>
      <c r="E2288" s="1">
        <v>95</v>
      </c>
      <c r="F2288" s="1">
        <v>1399</v>
      </c>
      <c r="G2288" s="5">
        <f t="shared" si="174"/>
        <v>6.7905646890636162E-2</v>
      </c>
      <c r="H2288" s="5">
        <f t="shared" si="165"/>
        <v>5.4722165880409596E-2</v>
      </c>
      <c r="I2288" s="5">
        <f t="shared" si="166"/>
        <v>8.1089127900862729E-2</v>
      </c>
      <c r="J2288" s="20" t="s">
        <v>346</v>
      </c>
    </row>
    <row r="2289" spans="1:10" ht="24" x14ac:dyDescent="0.25">
      <c r="A2289" s="18" t="s">
        <v>187</v>
      </c>
      <c r="B2289" s="10" t="s">
        <v>188</v>
      </c>
      <c r="C2289" s="10" t="s">
        <v>188</v>
      </c>
      <c r="D2289" s="1">
        <v>2020</v>
      </c>
      <c r="E2289" s="1"/>
      <c r="F2289" s="1"/>
      <c r="G2289" s="5" t="str">
        <f t="shared" si="169"/>
        <v>-</v>
      </c>
      <c r="H2289" s="5" t="str">
        <f t="shared" si="165"/>
        <v>-</v>
      </c>
      <c r="I2289" s="5" t="str">
        <f t="shared" si="166"/>
        <v>-</v>
      </c>
      <c r="J2289" s="20" t="s">
        <v>346</v>
      </c>
    </row>
    <row r="2290" spans="1:10" ht="24" x14ac:dyDescent="0.25">
      <c r="A2290" s="18" t="s">
        <v>187</v>
      </c>
      <c r="B2290" s="10" t="s">
        <v>188</v>
      </c>
      <c r="C2290" s="6" t="s">
        <v>189</v>
      </c>
      <c r="D2290" s="1">
        <v>2020</v>
      </c>
      <c r="E2290" s="1">
        <v>189</v>
      </c>
      <c r="F2290" s="1">
        <v>4298</v>
      </c>
      <c r="G2290" s="5">
        <f t="shared" si="169"/>
        <v>4.3973941368078175E-2</v>
      </c>
      <c r="H2290" s="5">
        <f t="shared" si="165"/>
        <v>3.784401260780075E-2</v>
      </c>
      <c r="I2290" s="5">
        <f t="shared" si="166"/>
        <v>5.0103870128355599E-2</v>
      </c>
      <c r="J2290" s="20" t="s">
        <v>346</v>
      </c>
    </row>
    <row r="2291" spans="1:10" ht="24" x14ac:dyDescent="0.25">
      <c r="A2291" s="18" t="s">
        <v>187</v>
      </c>
      <c r="B2291" s="10" t="s">
        <v>188</v>
      </c>
      <c r="C2291" s="6" t="s">
        <v>190</v>
      </c>
      <c r="D2291" s="1">
        <v>2020</v>
      </c>
      <c r="E2291" s="1">
        <v>113</v>
      </c>
      <c r="F2291" s="1">
        <v>4298</v>
      </c>
      <c r="G2291" s="5">
        <f t="shared" si="169"/>
        <v>2.6291298278268961E-2</v>
      </c>
      <c r="H2291" s="5">
        <f t="shared" si="165"/>
        <v>2.1507824390832674E-2</v>
      </c>
      <c r="I2291" s="5">
        <f t="shared" si="166"/>
        <v>3.1074772165705249E-2</v>
      </c>
      <c r="J2291" s="20" t="s">
        <v>346</v>
      </c>
    </row>
    <row r="2292" spans="1:10" ht="24" x14ac:dyDescent="0.25">
      <c r="A2292" s="18" t="s">
        <v>187</v>
      </c>
      <c r="B2292" s="10" t="s">
        <v>188</v>
      </c>
      <c r="C2292" s="6" t="s">
        <v>191</v>
      </c>
      <c r="D2292" s="1">
        <v>2020</v>
      </c>
      <c r="E2292" s="1">
        <v>0</v>
      </c>
      <c r="F2292" s="1">
        <v>0</v>
      </c>
      <c r="G2292" s="5">
        <v>0</v>
      </c>
      <c r="H2292" s="5">
        <v>0</v>
      </c>
      <c r="I2292" s="5">
        <v>0</v>
      </c>
      <c r="J2292" s="20" t="s">
        <v>346</v>
      </c>
    </row>
    <row r="2293" spans="1:10" ht="24" x14ac:dyDescent="0.25">
      <c r="A2293" s="18" t="s">
        <v>187</v>
      </c>
      <c r="B2293" s="10" t="s">
        <v>188</v>
      </c>
      <c r="C2293" s="6" t="s">
        <v>192</v>
      </c>
      <c r="D2293" s="1">
        <v>2020</v>
      </c>
      <c r="E2293" s="1">
        <v>0</v>
      </c>
      <c r="F2293" s="1">
        <v>0</v>
      </c>
      <c r="G2293" s="5">
        <v>0</v>
      </c>
      <c r="H2293" s="5">
        <v>0</v>
      </c>
      <c r="I2293" s="5">
        <v>0</v>
      </c>
      <c r="J2293" s="20" t="s">
        <v>346</v>
      </c>
    </row>
    <row r="2294" spans="1:10" ht="24" x14ac:dyDescent="0.25">
      <c r="A2294" s="18" t="s">
        <v>187</v>
      </c>
      <c r="B2294" s="10" t="s">
        <v>188</v>
      </c>
      <c r="C2294" s="6" t="s">
        <v>193</v>
      </c>
      <c r="D2294" s="1">
        <v>2020</v>
      </c>
      <c r="E2294" s="1">
        <v>189</v>
      </c>
      <c r="F2294" s="1">
        <v>4298</v>
      </c>
      <c r="G2294" s="5">
        <f t="shared" si="169"/>
        <v>4.3973941368078175E-2</v>
      </c>
      <c r="H2294" s="5">
        <f t="shared" ref="H2294:H2348" si="175">IFERROR(IF($G2294-1.96*SQRT($G2294*(1-$G2294)/$F2294)&lt;0,0,$G2294-1.96*SQRT($G2294*(1-$G2294)/$F2294)),"-")</f>
        <v>3.784401260780075E-2</v>
      </c>
      <c r="I2294" s="5">
        <f t="shared" ref="I2294:I2348" si="176">IFERROR(IF($G2294+1.96*SQRT($G2294*(1-$G2294)/$F2294)&gt;1,1,$G2294+1.96*SQRT($G2294*(1-$G2294)/$F2294)),"-")</f>
        <v>5.0103870128355599E-2</v>
      </c>
      <c r="J2294" s="20" t="s">
        <v>346</v>
      </c>
    </row>
    <row r="2295" spans="1:10" ht="24" x14ac:dyDescent="0.25">
      <c r="A2295" s="18" t="s">
        <v>187</v>
      </c>
      <c r="B2295" s="10" t="s">
        <v>188</v>
      </c>
      <c r="C2295" s="6" t="s">
        <v>194</v>
      </c>
      <c r="D2295" s="1">
        <v>2020</v>
      </c>
      <c r="E2295" s="1">
        <v>113</v>
      </c>
      <c r="F2295" s="1">
        <v>4298</v>
      </c>
      <c r="G2295" s="5">
        <f t="shared" si="169"/>
        <v>2.6291298278268961E-2</v>
      </c>
      <c r="H2295" s="5">
        <f t="shared" si="175"/>
        <v>2.1507824390832674E-2</v>
      </c>
      <c r="I2295" s="5">
        <f t="shared" si="176"/>
        <v>3.1074772165705249E-2</v>
      </c>
      <c r="J2295" s="20" t="s">
        <v>346</v>
      </c>
    </row>
    <row r="2296" spans="1:10" ht="36" x14ac:dyDescent="0.25">
      <c r="A2296" s="18" t="s">
        <v>195</v>
      </c>
      <c r="B2296" s="2" t="s">
        <v>196</v>
      </c>
      <c r="C2296" s="2" t="s">
        <v>196</v>
      </c>
      <c r="D2296" s="1">
        <v>2020</v>
      </c>
      <c r="E2296" s="1"/>
      <c r="F2296" s="1"/>
      <c r="G2296" s="5" t="str">
        <f t="shared" si="169"/>
        <v>-</v>
      </c>
      <c r="H2296" s="5" t="str">
        <f t="shared" si="175"/>
        <v>-</v>
      </c>
      <c r="I2296" s="5" t="str">
        <f t="shared" si="176"/>
        <v>-</v>
      </c>
      <c r="J2296" s="20" t="s">
        <v>346</v>
      </c>
    </row>
    <row r="2297" spans="1:10" ht="36" x14ac:dyDescent="0.25">
      <c r="A2297" s="18" t="s">
        <v>195</v>
      </c>
      <c r="B2297" s="2" t="s">
        <v>196</v>
      </c>
      <c r="C2297" s="6" t="s">
        <v>197</v>
      </c>
      <c r="D2297" s="1">
        <v>2020</v>
      </c>
      <c r="E2297" s="1">
        <v>16375</v>
      </c>
      <c r="F2297" s="1">
        <v>20328</v>
      </c>
      <c r="G2297" s="5">
        <f t="shared" si="169"/>
        <v>0.80553915781188512</v>
      </c>
      <c r="H2297" s="5">
        <f t="shared" si="175"/>
        <v>0.80009829024899681</v>
      </c>
      <c r="I2297" s="5">
        <f t="shared" si="176"/>
        <v>0.81098002537477343</v>
      </c>
      <c r="J2297" s="20" t="s">
        <v>346</v>
      </c>
    </row>
    <row r="2298" spans="1:10" ht="36" x14ac:dyDescent="0.25">
      <c r="A2298" s="18" t="s">
        <v>195</v>
      </c>
      <c r="B2298" s="2" t="s">
        <v>196</v>
      </c>
      <c r="C2298" s="6" t="s">
        <v>198</v>
      </c>
      <c r="D2298" s="1">
        <v>2020</v>
      </c>
      <c r="E2298" s="1">
        <v>1987</v>
      </c>
      <c r="F2298" s="1">
        <v>2479</v>
      </c>
      <c r="G2298" s="5">
        <f t="shared" si="169"/>
        <v>0.80153287615974178</v>
      </c>
      <c r="H2298" s="5">
        <f t="shared" si="175"/>
        <v>0.7858320405624748</v>
      </c>
      <c r="I2298" s="5">
        <f t="shared" si="176"/>
        <v>0.81723371175700876</v>
      </c>
      <c r="J2298" s="20" t="s">
        <v>346</v>
      </c>
    </row>
    <row r="2299" spans="1:10" ht="36" x14ac:dyDescent="0.25">
      <c r="A2299" s="18" t="s">
        <v>195</v>
      </c>
      <c r="B2299" s="2" t="s">
        <v>196</v>
      </c>
      <c r="C2299" s="6" t="s">
        <v>64</v>
      </c>
      <c r="D2299" s="1">
        <v>2020</v>
      </c>
      <c r="E2299" s="1">
        <v>6</v>
      </c>
      <c r="F2299" s="1">
        <v>7</v>
      </c>
      <c r="G2299" s="5">
        <f t="shared" si="169"/>
        <v>0.8571428571428571</v>
      </c>
      <c r="H2299" s="5">
        <f t="shared" si="175"/>
        <v>0.59791322920654266</v>
      </c>
      <c r="I2299" s="5">
        <f t="shared" si="176"/>
        <v>1</v>
      </c>
      <c r="J2299" s="20" t="s">
        <v>346</v>
      </c>
    </row>
    <row r="2300" spans="1:10" ht="36" x14ac:dyDescent="0.25">
      <c r="A2300" s="18" t="s">
        <v>195</v>
      </c>
      <c r="B2300" s="2" t="s">
        <v>196</v>
      </c>
      <c r="C2300" s="6" t="s">
        <v>59</v>
      </c>
      <c r="D2300" s="1">
        <v>2020</v>
      </c>
      <c r="E2300" s="1">
        <v>18368</v>
      </c>
      <c r="F2300" s="1">
        <v>22814</v>
      </c>
      <c r="G2300" s="5">
        <f t="shared" si="169"/>
        <v>0.80511966336460072</v>
      </c>
      <c r="H2300" s="5">
        <f t="shared" si="175"/>
        <v>0.79997958689523707</v>
      </c>
      <c r="I2300" s="5">
        <f t="shared" si="176"/>
        <v>0.81025973983396438</v>
      </c>
      <c r="J2300" s="20" t="s">
        <v>346</v>
      </c>
    </row>
    <row r="2301" spans="1:10" x14ac:dyDescent="0.25">
      <c r="A2301" s="18" t="s">
        <v>327</v>
      </c>
      <c r="B2301" s="2" t="s">
        <v>328</v>
      </c>
      <c r="C2301" s="2" t="s">
        <v>328</v>
      </c>
      <c r="D2301" s="1">
        <v>2020</v>
      </c>
      <c r="E2301" s="1"/>
      <c r="F2301" s="1"/>
      <c r="G2301" s="5" t="str">
        <f t="shared" si="169"/>
        <v>-</v>
      </c>
      <c r="H2301" s="5" t="str">
        <f t="shared" si="175"/>
        <v>-</v>
      </c>
      <c r="I2301" s="5" t="str">
        <f t="shared" si="176"/>
        <v>-</v>
      </c>
      <c r="J2301" s="20" t="s">
        <v>346</v>
      </c>
    </row>
    <row r="2302" spans="1:10" x14ac:dyDescent="0.25">
      <c r="A2302" s="18" t="s">
        <v>327</v>
      </c>
      <c r="B2302" s="2" t="s">
        <v>328</v>
      </c>
      <c r="C2302" s="6" t="s">
        <v>329</v>
      </c>
      <c r="D2302" s="1">
        <v>2020</v>
      </c>
      <c r="E2302" s="1">
        <v>4737</v>
      </c>
      <c r="F2302" s="1">
        <v>15463</v>
      </c>
      <c r="G2302" s="5">
        <f t="shared" si="169"/>
        <v>0.30634417642113432</v>
      </c>
      <c r="H2302" s="5">
        <f t="shared" si="175"/>
        <v>0.29907833314019261</v>
      </c>
      <c r="I2302" s="5">
        <f t="shared" si="176"/>
        <v>0.31361001970207603</v>
      </c>
      <c r="J2302" s="20" t="s">
        <v>346</v>
      </c>
    </row>
    <row r="2303" spans="1:10" x14ac:dyDescent="0.25">
      <c r="A2303" s="18" t="s">
        <v>327</v>
      </c>
      <c r="B2303" s="2" t="s">
        <v>328</v>
      </c>
      <c r="C2303" s="6" t="s">
        <v>330</v>
      </c>
      <c r="D2303" s="1">
        <v>2020</v>
      </c>
      <c r="E2303" s="1">
        <v>12104</v>
      </c>
      <c r="F2303" s="1">
        <v>27404</v>
      </c>
      <c r="G2303" s="5">
        <f t="shared" si="169"/>
        <v>0.44168734491315137</v>
      </c>
      <c r="H2303" s="5">
        <f t="shared" si="175"/>
        <v>0.43580777842337132</v>
      </c>
      <c r="I2303" s="5">
        <f t="shared" si="176"/>
        <v>0.44756691140293142</v>
      </c>
      <c r="J2303" s="20" t="s">
        <v>346</v>
      </c>
    </row>
    <row r="2304" spans="1:10" x14ac:dyDescent="0.25">
      <c r="A2304" s="18" t="s">
        <v>327</v>
      </c>
      <c r="B2304" s="2" t="s">
        <v>328</v>
      </c>
      <c r="C2304" s="6" t="s">
        <v>331</v>
      </c>
      <c r="D2304" s="1">
        <v>2020</v>
      </c>
      <c r="E2304" s="1">
        <v>17780</v>
      </c>
      <c r="F2304" s="1">
        <v>34468</v>
      </c>
      <c r="G2304" s="5">
        <f t="shared" si="169"/>
        <v>0.51584077985377741</v>
      </c>
      <c r="H2304" s="5">
        <f t="shared" si="175"/>
        <v>0.51056483838547995</v>
      </c>
      <c r="I2304" s="5">
        <f t="shared" si="176"/>
        <v>0.52111672132207487</v>
      </c>
      <c r="J2304" s="20" t="s">
        <v>346</v>
      </c>
    </row>
    <row r="2305" spans="1:10" x14ac:dyDescent="0.25">
      <c r="A2305" s="18" t="s">
        <v>327</v>
      </c>
      <c r="B2305" s="2" t="s">
        <v>328</v>
      </c>
      <c r="C2305" s="6" t="s">
        <v>332</v>
      </c>
      <c r="D2305" s="1">
        <v>2020</v>
      </c>
      <c r="E2305" s="1">
        <v>16323</v>
      </c>
      <c r="F2305" s="1">
        <v>34713</v>
      </c>
      <c r="G2305" s="5">
        <f t="shared" si="169"/>
        <v>0.47022729236885319</v>
      </c>
      <c r="H2305" s="5">
        <f t="shared" si="175"/>
        <v>0.46497669515431472</v>
      </c>
      <c r="I2305" s="5">
        <f t="shared" si="176"/>
        <v>0.47547788958339166</v>
      </c>
      <c r="J2305" s="20" t="s">
        <v>346</v>
      </c>
    </row>
    <row r="2306" spans="1:10" x14ac:dyDescent="0.25">
      <c r="A2306" s="18" t="s">
        <v>327</v>
      </c>
      <c r="B2306" s="2" t="s">
        <v>328</v>
      </c>
      <c r="C2306" s="6" t="s">
        <v>333</v>
      </c>
      <c r="D2306" s="1">
        <v>2020</v>
      </c>
      <c r="E2306" s="1">
        <v>12088</v>
      </c>
      <c r="F2306" s="1">
        <v>29038</v>
      </c>
      <c r="G2306" s="5">
        <f t="shared" si="169"/>
        <v>0.41628211309318824</v>
      </c>
      <c r="H2306" s="5">
        <f t="shared" si="175"/>
        <v>0.41061230842812724</v>
      </c>
      <c r="I2306" s="5">
        <f t="shared" si="176"/>
        <v>0.42195191775824925</v>
      </c>
      <c r="J2306" s="20" t="s">
        <v>346</v>
      </c>
    </row>
    <row r="2307" spans="1:10" x14ac:dyDescent="0.25">
      <c r="A2307" s="18" t="s">
        <v>327</v>
      </c>
      <c r="B2307" s="2" t="s">
        <v>328</v>
      </c>
      <c r="C2307" s="6" t="s">
        <v>334</v>
      </c>
      <c r="D2307" s="1">
        <v>2020</v>
      </c>
      <c r="E2307" s="1">
        <v>1199</v>
      </c>
      <c r="F2307" s="1">
        <v>4310</v>
      </c>
      <c r="G2307" s="5">
        <f t="shared" si="169"/>
        <v>0.27819025522041763</v>
      </c>
      <c r="H2307" s="5">
        <f t="shared" si="175"/>
        <v>0.26481199117830984</v>
      </c>
      <c r="I2307" s="5">
        <f t="shared" si="176"/>
        <v>0.29156851926252542</v>
      </c>
      <c r="J2307" s="20" t="s">
        <v>346</v>
      </c>
    </row>
    <row r="2308" spans="1:10" x14ac:dyDescent="0.25">
      <c r="A2308" s="18" t="s">
        <v>327</v>
      </c>
      <c r="B2308" s="2" t="s">
        <v>328</v>
      </c>
      <c r="C2308" s="6" t="s">
        <v>59</v>
      </c>
      <c r="D2308" s="1">
        <v>2020</v>
      </c>
      <c r="E2308" s="1">
        <v>64231</v>
      </c>
      <c r="F2308" s="1">
        <v>145396</v>
      </c>
      <c r="G2308" s="5">
        <f t="shared" si="169"/>
        <v>0.44176593578915513</v>
      </c>
      <c r="H2308" s="5">
        <f t="shared" si="175"/>
        <v>0.4392133278159942</v>
      </c>
      <c r="I2308" s="5">
        <f t="shared" si="176"/>
        <v>0.44431854376231605</v>
      </c>
      <c r="J2308" s="20" t="s">
        <v>346</v>
      </c>
    </row>
    <row r="2309" spans="1:10" ht="48" x14ac:dyDescent="0.25">
      <c r="A2309" s="18" t="s">
        <v>199</v>
      </c>
      <c r="B2309" s="2" t="s">
        <v>200</v>
      </c>
      <c r="C2309" s="2" t="s">
        <v>200</v>
      </c>
      <c r="D2309" s="1">
        <v>2020</v>
      </c>
      <c r="E2309" s="1"/>
      <c r="F2309" s="1"/>
      <c r="G2309" s="5" t="str">
        <f t="shared" si="169"/>
        <v>-</v>
      </c>
      <c r="H2309" s="5" t="str">
        <f t="shared" si="175"/>
        <v>-</v>
      </c>
      <c r="I2309" s="5" t="str">
        <f t="shared" si="176"/>
        <v>-</v>
      </c>
      <c r="J2309" s="20" t="s">
        <v>346</v>
      </c>
    </row>
    <row r="2310" spans="1:10" ht="48" x14ac:dyDescent="0.25">
      <c r="A2310" s="18" t="s">
        <v>199</v>
      </c>
      <c r="B2310" s="2" t="s">
        <v>200</v>
      </c>
      <c r="C2310" s="6" t="s">
        <v>201</v>
      </c>
      <c r="D2310" s="1">
        <v>2020</v>
      </c>
      <c r="E2310" s="1">
        <v>34</v>
      </c>
      <c r="F2310" s="1">
        <v>67</v>
      </c>
      <c r="G2310" s="5">
        <f t="shared" si="169"/>
        <v>0.5074626865671642</v>
      </c>
      <c r="H2310" s="5">
        <f t="shared" si="175"/>
        <v>0.38774996733366768</v>
      </c>
      <c r="I2310" s="5">
        <f t="shared" si="176"/>
        <v>0.62717540580066067</v>
      </c>
      <c r="J2310" s="20" t="s">
        <v>346</v>
      </c>
    </row>
    <row r="2311" spans="1:10" ht="48" x14ac:dyDescent="0.25">
      <c r="A2311" s="18" t="s">
        <v>199</v>
      </c>
      <c r="B2311" s="2" t="s">
        <v>200</v>
      </c>
      <c r="C2311" s="6" t="s">
        <v>202</v>
      </c>
      <c r="D2311" s="1">
        <v>2020</v>
      </c>
      <c r="E2311" s="1">
        <v>9</v>
      </c>
      <c r="F2311" s="1">
        <v>67</v>
      </c>
      <c r="G2311" s="5">
        <f t="shared" si="169"/>
        <v>0.13432835820895522</v>
      </c>
      <c r="H2311" s="5">
        <f t="shared" si="175"/>
        <v>5.2674047165969115E-2</v>
      </c>
      <c r="I2311" s="5">
        <f t="shared" si="176"/>
        <v>0.21598266925194132</v>
      </c>
      <c r="J2311" s="20" t="s">
        <v>346</v>
      </c>
    </row>
    <row r="2312" spans="1:10" ht="48" x14ac:dyDescent="0.25">
      <c r="A2312" s="18" t="s">
        <v>199</v>
      </c>
      <c r="B2312" s="2" t="s">
        <v>200</v>
      </c>
      <c r="C2312" s="6" t="s">
        <v>203</v>
      </c>
      <c r="D2312" s="1">
        <v>2020</v>
      </c>
      <c r="E2312" s="1">
        <v>5</v>
      </c>
      <c r="F2312" s="1">
        <v>9</v>
      </c>
      <c r="G2312" s="5">
        <f t="shared" si="169"/>
        <v>0.55555555555555558</v>
      </c>
      <c r="H2312" s="5">
        <f t="shared" si="175"/>
        <v>0.23091161215558614</v>
      </c>
      <c r="I2312" s="5">
        <f t="shared" si="176"/>
        <v>0.88019949895552507</v>
      </c>
      <c r="J2312" s="20" t="s">
        <v>346</v>
      </c>
    </row>
    <row r="2313" spans="1:10" ht="48" x14ac:dyDescent="0.25">
      <c r="A2313" s="18" t="s">
        <v>199</v>
      </c>
      <c r="B2313" s="2" t="s">
        <v>200</v>
      </c>
      <c r="C2313" s="6" t="s">
        <v>204</v>
      </c>
      <c r="D2313" s="1">
        <v>2020</v>
      </c>
      <c r="E2313" s="1">
        <v>0</v>
      </c>
      <c r="F2313" s="1">
        <v>9</v>
      </c>
      <c r="G2313" s="5">
        <f t="shared" ref="G2313:G2348" si="177">IF(F2313="","-",E2313/F2313)</f>
        <v>0</v>
      </c>
      <c r="H2313" s="5">
        <f t="shared" si="175"/>
        <v>0</v>
      </c>
      <c r="I2313" s="5">
        <f t="shared" si="176"/>
        <v>0</v>
      </c>
      <c r="J2313" s="20" t="s">
        <v>346</v>
      </c>
    </row>
    <row r="2314" spans="1:10" ht="48" x14ac:dyDescent="0.25">
      <c r="A2314" s="18" t="s">
        <v>199</v>
      </c>
      <c r="B2314" s="2" t="s">
        <v>200</v>
      </c>
      <c r="C2314" s="6" t="s">
        <v>205</v>
      </c>
      <c r="D2314" s="1">
        <v>2020</v>
      </c>
      <c r="E2314" s="1">
        <v>130</v>
      </c>
      <c r="F2314" s="1">
        <v>295</v>
      </c>
      <c r="G2314" s="5">
        <f t="shared" si="177"/>
        <v>0.44067796610169491</v>
      </c>
      <c r="H2314" s="5">
        <f t="shared" si="175"/>
        <v>0.38402316807298881</v>
      </c>
      <c r="I2314" s="5">
        <f t="shared" si="176"/>
        <v>0.49733276413040101</v>
      </c>
      <c r="J2314" s="20" t="s">
        <v>346</v>
      </c>
    </row>
    <row r="2315" spans="1:10" ht="48" x14ac:dyDescent="0.25">
      <c r="A2315" s="18" t="s">
        <v>199</v>
      </c>
      <c r="B2315" s="2" t="s">
        <v>200</v>
      </c>
      <c r="C2315" s="6" t="s">
        <v>206</v>
      </c>
      <c r="D2315" s="1">
        <v>2020</v>
      </c>
      <c r="E2315" s="1">
        <v>24</v>
      </c>
      <c r="F2315" s="1">
        <v>295</v>
      </c>
      <c r="G2315" s="5">
        <f t="shared" si="177"/>
        <v>8.1355932203389825E-2</v>
      </c>
      <c r="H2315" s="5">
        <f t="shared" si="175"/>
        <v>5.0158897668839186E-2</v>
      </c>
      <c r="I2315" s="5">
        <f t="shared" si="176"/>
        <v>0.11255296673794046</v>
      </c>
      <c r="J2315" s="20" t="s">
        <v>346</v>
      </c>
    </row>
    <row r="2316" spans="1:10" ht="48" x14ac:dyDescent="0.25">
      <c r="A2316" s="18" t="s">
        <v>199</v>
      </c>
      <c r="B2316" s="2" t="s">
        <v>200</v>
      </c>
      <c r="C2316" s="6" t="s">
        <v>207</v>
      </c>
      <c r="D2316" s="1">
        <v>2020</v>
      </c>
      <c r="E2316" s="1">
        <v>156</v>
      </c>
      <c r="F2316" s="1">
        <v>345</v>
      </c>
      <c r="G2316" s="5">
        <f t="shared" si="177"/>
        <v>0.45217391304347826</v>
      </c>
      <c r="H2316" s="5">
        <f t="shared" si="175"/>
        <v>0.39965440733851459</v>
      </c>
      <c r="I2316" s="5">
        <f t="shared" si="176"/>
        <v>0.50469341874844198</v>
      </c>
      <c r="J2316" s="20" t="s">
        <v>346</v>
      </c>
    </row>
    <row r="2317" spans="1:10" ht="48" x14ac:dyDescent="0.25">
      <c r="A2317" s="18" t="s">
        <v>199</v>
      </c>
      <c r="B2317" s="2" t="s">
        <v>200</v>
      </c>
      <c r="C2317" s="6" t="s">
        <v>208</v>
      </c>
      <c r="D2317" s="1">
        <v>2020</v>
      </c>
      <c r="E2317" s="1">
        <v>33</v>
      </c>
      <c r="F2317" s="1">
        <v>345</v>
      </c>
      <c r="G2317" s="5">
        <f t="shared" si="177"/>
        <v>9.5652173913043481E-2</v>
      </c>
      <c r="H2317" s="5">
        <f t="shared" si="175"/>
        <v>6.4616463158407564E-2</v>
      </c>
      <c r="I2317" s="5">
        <f t="shared" si="176"/>
        <v>0.12668788466767938</v>
      </c>
      <c r="J2317" s="20" t="s">
        <v>346</v>
      </c>
    </row>
    <row r="2318" spans="1:10" ht="48" x14ac:dyDescent="0.25">
      <c r="A2318" s="18" t="s">
        <v>199</v>
      </c>
      <c r="B2318" s="2" t="s">
        <v>200</v>
      </c>
      <c r="C2318" s="6" t="s">
        <v>209</v>
      </c>
      <c r="D2318" s="1">
        <v>2020</v>
      </c>
      <c r="E2318" s="1">
        <v>192</v>
      </c>
      <c r="F2318" s="1">
        <v>443</v>
      </c>
      <c r="G2318" s="5">
        <f t="shared" si="177"/>
        <v>0.43340857787810383</v>
      </c>
      <c r="H2318" s="5">
        <f t="shared" si="175"/>
        <v>0.38726216397276142</v>
      </c>
      <c r="I2318" s="5">
        <f t="shared" si="176"/>
        <v>0.47955499178344624</v>
      </c>
      <c r="J2318" s="20" t="s">
        <v>346</v>
      </c>
    </row>
    <row r="2319" spans="1:10" ht="48" x14ac:dyDescent="0.25">
      <c r="A2319" s="18" t="s">
        <v>199</v>
      </c>
      <c r="B2319" s="2" t="s">
        <v>200</v>
      </c>
      <c r="C2319" s="6" t="s">
        <v>210</v>
      </c>
      <c r="D2319" s="1">
        <v>2020</v>
      </c>
      <c r="E2319" s="1">
        <v>46</v>
      </c>
      <c r="F2319" s="1">
        <v>443</v>
      </c>
      <c r="G2319" s="5">
        <f t="shared" si="177"/>
        <v>0.10383747178329571</v>
      </c>
      <c r="H2319" s="5">
        <f t="shared" si="175"/>
        <v>7.5430518879917099E-2</v>
      </c>
      <c r="I2319" s="5">
        <f t="shared" si="176"/>
        <v>0.1322444246866743</v>
      </c>
      <c r="J2319" s="20" t="s">
        <v>346</v>
      </c>
    </row>
    <row r="2320" spans="1:10" ht="48" x14ac:dyDescent="0.25">
      <c r="A2320" s="18" t="s">
        <v>199</v>
      </c>
      <c r="B2320" s="2" t="s">
        <v>200</v>
      </c>
      <c r="C2320" s="6" t="s">
        <v>211</v>
      </c>
      <c r="D2320" s="1">
        <v>2020</v>
      </c>
      <c r="E2320" s="1">
        <v>189</v>
      </c>
      <c r="F2320" s="1">
        <v>320</v>
      </c>
      <c r="G2320" s="5">
        <f t="shared" si="177"/>
        <v>0.59062499999999996</v>
      </c>
      <c r="H2320" s="5">
        <f t="shared" si="175"/>
        <v>0.53674871349056363</v>
      </c>
      <c r="I2320" s="5">
        <f t="shared" si="176"/>
        <v>0.64450128650943628</v>
      </c>
      <c r="J2320" s="20" t="s">
        <v>346</v>
      </c>
    </row>
    <row r="2321" spans="1:10" ht="48" x14ac:dyDescent="0.25">
      <c r="A2321" s="18" t="s">
        <v>199</v>
      </c>
      <c r="B2321" s="2" t="s">
        <v>200</v>
      </c>
      <c r="C2321" s="6" t="s">
        <v>212</v>
      </c>
      <c r="D2321" s="1">
        <v>2020</v>
      </c>
      <c r="E2321" s="1">
        <v>85</v>
      </c>
      <c r="F2321" s="1">
        <v>320</v>
      </c>
      <c r="G2321" s="5">
        <f t="shared" si="177"/>
        <v>0.265625</v>
      </c>
      <c r="H2321" s="5">
        <f t="shared" si="175"/>
        <v>0.21723289677750227</v>
      </c>
      <c r="I2321" s="5">
        <f t="shared" si="176"/>
        <v>0.31401710322249771</v>
      </c>
      <c r="J2321" s="20" t="s">
        <v>346</v>
      </c>
    </row>
    <row r="2322" spans="1:10" ht="48" x14ac:dyDescent="0.25">
      <c r="A2322" s="18" t="s">
        <v>199</v>
      </c>
      <c r="B2322" s="2" t="s">
        <v>200</v>
      </c>
      <c r="C2322" s="6" t="s">
        <v>213</v>
      </c>
      <c r="D2322" s="1">
        <v>2020</v>
      </c>
      <c r="E2322" s="1">
        <v>550</v>
      </c>
      <c r="F2322" s="1">
        <v>1262</v>
      </c>
      <c r="G2322" s="5">
        <f t="shared" si="177"/>
        <v>0.4358161648177496</v>
      </c>
      <c r="H2322" s="5">
        <f t="shared" si="175"/>
        <v>0.40845791061356101</v>
      </c>
      <c r="I2322" s="5">
        <f t="shared" si="176"/>
        <v>0.46317441902193818</v>
      </c>
      <c r="J2322" s="20" t="s">
        <v>346</v>
      </c>
    </row>
    <row r="2323" spans="1:10" ht="48" x14ac:dyDescent="0.25">
      <c r="A2323" s="18" t="s">
        <v>199</v>
      </c>
      <c r="B2323" s="2" t="s">
        <v>200</v>
      </c>
      <c r="C2323" s="6" t="s">
        <v>214</v>
      </c>
      <c r="D2323" s="1">
        <v>2020</v>
      </c>
      <c r="E2323" s="1">
        <v>77</v>
      </c>
      <c r="F2323" s="1">
        <v>1262</v>
      </c>
      <c r="G2323" s="5">
        <f t="shared" si="177"/>
        <v>6.1014263074484945E-2</v>
      </c>
      <c r="H2323" s="5">
        <f t="shared" si="175"/>
        <v>4.7808254444203932E-2</v>
      </c>
      <c r="I2323" s="5">
        <f t="shared" si="176"/>
        <v>7.4220271704765958E-2</v>
      </c>
      <c r="J2323" s="20" t="s">
        <v>346</v>
      </c>
    </row>
    <row r="2324" spans="1:10" ht="48" x14ac:dyDescent="0.25">
      <c r="A2324" s="18" t="s">
        <v>199</v>
      </c>
      <c r="B2324" s="2" t="s">
        <v>200</v>
      </c>
      <c r="C2324" s="6" t="s">
        <v>215</v>
      </c>
      <c r="D2324" s="1">
        <v>2020</v>
      </c>
      <c r="E2324" s="1">
        <v>837</v>
      </c>
      <c r="F2324" s="1">
        <v>1851</v>
      </c>
      <c r="G2324" s="5">
        <f t="shared" si="177"/>
        <v>0.45218800648298219</v>
      </c>
      <c r="H2324" s="5">
        <f t="shared" si="175"/>
        <v>0.42951400609550139</v>
      </c>
      <c r="I2324" s="5">
        <f t="shared" si="176"/>
        <v>0.47486200687046298</v>
      </c>
      <c r="J2324" s="20" t="s">
        <v>346</v>
      </c>
    </row>
    <row r="2325" spans="1:10" ht="48" x14ac:dyDescent="0.25">
      <c r="A2325" s="18" t="s">
        <v>199</v>
      </c>
      <c r="B2325" s="2" t="s">
        <v>200</v>
      </c>
      <c r="C2325" s="6" t="s">
        <v>216</v>
      </c>
      <c r="D2325" s="1">
        <v>2020</v>
      </c>
      <c r="E2325" s="1">
        <v>196</v>
      </c>
      <c r="F2325" s="1">
        <v>1851</v>
      </c>
      <c r="G2325" s="5">
        <f t="shared" si="177"/>
        <v>0.10588870880605078</v>
      </c>
      <c r="H2325" s="5">
        <f t="shared" si="175"/>
        <v>9.1871114778175167E-2</v>
      </c>
      <c r="I2325" s="5">
        <f t="shared" si="176"/>
        <v>0.11990630283392639</v>
      </c>
      <c r="J2325" s="20" t="s">
        <v>346</v>
      </c>
    </row>
    <row r="2326" spans="1:10" ht="48" x14ac:dyDescent="0.25">
      <c r="A2326" s="18" t="s">
        <v>199</v>
      </c>
      <c r="B2326" s="2" t="s">
        <v>200</v>
      </c>
      <c r="C2326" s="6" t="s">
        <v>217</v>
      </c>
      <c r="D2326" s="1">
        <v>2020</v>
      </c>
      <c r="E2326" s="1">
        <v>226</v>
      </c>
      <c r="F2326" s="1">
        <v>510</v>
      </c>
      <c r="G2326" s="5">
        <f t="shared" si="177"/>
        <v>0.44313725490196076</v>
      </c>
      <c r="H2326" s="5">
        <f t="shared" si="175"/>
        <v>0.4000236639651128</v>
      </c>
      <c r="I2326" s="5">
        <f t="shared" si="176"/>
        <v>0.48625084583880873</v>
      </c>
      <c r="J2326" s="20" t="s">
        <v>346</v>
      </c>
    </row>
    <row r="2327" spans="1:10" ht="48" x14ac:dyDescent="0.25">
      <c r="A2327" s="18" t="s">
        <v>199</v>
      </c>
      <c r="B2327" s="2" t="s">
        <v>200</v>
      </c>
      <c r="C2327" s="6" t="s">
        <v>218</v>
      </c>
      <c r="D2327" s="1">
        <v>2020</v>
      </c>
      <c r="E2327" s="1">
        <v>55</v>
      </c>
      <c r="F2327" s="1">
        <v>510</v>
      </c>
      <c r="G2327" s="5">
        <f t="shared" si="177"/>
        <v>0.10784313725490197</v>
      </c>
      <c r="H2327" s="5">
        <f t="shared" si="175"/>
        <v>8.0922344154117129E-2</v>
      </c>
      <c r="I2327" s="5">
        <f t="shared" si="176"/>
        <v>0.13476393035568679</v>
      </c>
      <c r="J2327" s="20" t="s">
        <v>346</v>
      </c>
    </row>
    <row r="2328" spans="1:10" ht="48" x14ac:dyDescent="0.25">
      <c r="A2328" s="18" t="s">
        <v>199</v>
      </c>
      <c r="B2328" s="2" t="s">
        <v>200</v>
      </c>
      <c r="C2328" s="6" t="s">
        <v>219</v>
      </c>
      <c r="D2328" s="1">
        <v>2020</v>
      </c>
      <c r="E2328" s="1">
        <v>194</v>
      </c>
      <c r="F2328" s="1">
        <v>329</v>
      </c>
      <c r="G2328" s="5">
        <f t="shared" si="177"/>
        <v>0.58966565349544076</v>
      </c>
      <c r="H2328" s="5">
        <f t="shared" si="175"/>
        <v>0.5365123851993624</v>
      </c>
      <c r="I2328" s="5">
        <f t="shared" si="176"/>
        <v>0.64281892179151912</v>
      </c>
      <c r="J2328" s="20" t="s">
        <v>346</v>
      </c>
    </row>
    <row r="2329" spans="1:10" ht="48" x14ac:dyDescent="0.25">
      <c r="A2329" s="18" t="s">
        <v>199</v>
      </c>
      <c r="B2329" s="2" t="s">
        <v>200</v>
      </c>
      <c r="C2329" s="6" t="s">
        <v>220</v>
      </c>
      <c r="D2329" s="1">
        <v>2020</v>
      </c>
      <c r="E2329" s="1">
        <v>85</v>
      </c>
      <c r="F2329" s="1">
        <v>329</v>
      </c>
      <c r="G2329" s="5">
        <f t="shared" si="177"/>
        <v>0.25835866261398177</v>
      </c>
      <c r="H2329" s="5">
        <f t="shared" si="175"/>
        <v>0.21105806797969523</v>
      </c>
      <c r="I2329" s="5">
        <f t="shared" si="176"/>
        <v>0.30565925724826831</v>
      </c>
      <c r="J2329" s="20" t="s">
        <v>346</v>
      </c>
    </row>
    <row r="2330" spans="1:10" ht="48" x14ac:dyDescent="0.25">
      <c r="A2330" s="18" t="s">
        <v>199</v>
      </c>
      <c r="B2330" s="2" t="s">
        <v>200</v>
      </c>
      <c r="C2330" s="6" t="s">
        <v>221</v>
      </c>
      <c r="D2330" s="1">
        <v>2020</v>
      </c>
      <c r="E2330" s="1">
        <v>680</v>
      </c>
      <c r="F2330" s="1">
        <v>1557</v>
      </c>
      <c r="G2330" s="5">
        <f t="shared" si="177"/>
        <v>0.43673731535003213</v>
      </c>
      <c r="H2330" s="5">
        <f t="shared" si="175"/>
        <v>0.41210090634173741</v>
      </c>
      <c r="I2330" s="5">
        <f t="shared" si="176"/>
        <v>0.46137372435832685</v>
      </c>
      <c r="J2330" s="20" t="s">
        <v>346</v>
      </c>
    </row>
    <row r="2331" spans="1:10" ht="48" x14ac:dyDescent="0.25">
      <c r="A2331" s="18" t="s">
        <v>199</v>
      </c>
      <c r="B2331" s="2" t="s">
        <v>200</v>
      </c>
      <c r="C2331" s="6" t="s">
        <v>222</v>
      </c>
      <c r="D2331" s="1">
        <v>2020</v>
      </c>
      <c r="E2331" s="1">
        <v>101</v>
      </c>
      <c r="F2331" s="1">
        <v>1557</v>
      </c>
      <c r="G2331" s="5">
        <f t="shared" si="177"/>
        <v>6.4868336544637126E-2</v>
      </c>
      <c r="H2331" s="5">
        <f t="shared" si="175"/>
        <v>5.2634447794595841E-2</v>
      </c>
      <c r="I2331" s="5">
        <f t="shared" si="176"/>
        <v>7.7102225294678403E-2</v>
      </c>
      <c r="J2331" s="20" t="s">
        <v>346</v>
      </c>
    </row>
    <row r="2332" spans="1:10" ht="48" x14ac:dyDescent="0.25">
      <c r="A2332" s="18" t="s">
        <v>199</v>
      </c>
      <c r="B2332" s="2" t="s">
        <v>200</v>
      </c>
      <c r="C2332" s="6" t="s">
        <v>223</v>
      </c>
      <c r="D2332" s="1">
        <v>2020</v>
      </c>
      <c r="E2332" s="1">
        <v>993</v>
      </c>
      <c r="F2332" s="1">
        <v>2196</v>
      </c>
      <c r="G2332" s="5">
        <f t="shared" si="177"/>
        <v>0.45218579234972678</v>
      </c>
      <c r="H2332" s="5">
        <f t="shared" si="175"/>
        <v>0.43136894269570231</v>
      </c>
      <c r="I2332" s="5">
        <f t="shared" si="176"/>
        <v>0.47300264200375125</v>
      </c>
      <c r="J2332" s="20" t="s">
        <v>346</v>
      </c>
    </row>
    <row r="2333" spans="1:10" ht="48" x14ac:dyDescent="0.25">
      <c r="A2333" s="18" t="s">
        <v>199</v>
      </c>
      <c r="B2333" s="2" t="s">
        <v>200</v>
      </c>
      <c r="C2333" s="6" t="s">
        <v>224</v>
      </c>
      <c r="D2333" s="1">
        <v>2020</v>
      </c>
      <c r="E2333" s="1">
        <v>229</v>
      </c>
      <c r="F2333" s="1">
        <v>2196</v>
      </c>
      <c r="G2333" s="5">
        <f t="shared" si="177"/>
        <v>0.10428051001821494</v>
      </c>
      <c r="H2333" s="5">
        <f t="shared" si="175"/>
        <v>9.1497666020148832E-2</v>
      </c>
      <c r="I2333" s="5">
        <f t="shared" si="176"/>
        <v>0.11706335401628104</v>
      </c>
      <c r="J2333" s="20" t="s">
        <v>346</v>
      </c>
    </row>
    <row r="2334" spans="1:10" ht="24" x14ac:dyDescent="0.25">
      <c r="A2334" s="18" t="s">
        <v>225</v>
      </c>
      <c r="B2334" s="2" t="s">
        <v>226</v>
      </c>
      <c r="C2334" s="2" t="s">
        <v>226</v>
      </c>
      <c r="D2334" s="1">
        <v>2020</v>
      </c>
      <c r="E2334" s="1"/>
      <c r="F2334" s="1"/>
      <c r="G2334" s="5" t="str">
        <f t="shared" si="177"/>
        <v>-</v>
      </c>
      <c r="H2334" s="5" t="str">
        <f t="shared" si="175"/>
        <v>-</v>
      </c>
      <c r="I2334" s="5" t="str">
        <f t="shared" si="176"/>
        <v>-</v>
      </c>
      <c r="J2334" s="20" t="s">
        <v>346</v>
      </c>
    </row>
    <row r="2335" spans="1:10" ht="24" x14ac:dyDescent="0.25">
      <c r="A2335" s="18" t="s">
        <v>225</v>
      </c>
      <c r="B2335" s="2" t="s">
        <v>226</v>
      </c>
      <c r="C2335" s="6" t="s">
        <v>227</v>
      </c>
      <c r="D2335" s="1">
        <v>2020</v>
      </c>
      <c r="E2335" s="1">
        <v>376</v>
      </c>
      <c r="F2335" s="1">
        <v>411</v>
      </c>
      <c r="G2335" s="5">
        <f t="shared" si="177"/>
        <v>0.91484184914841848</v>
      </c>
      <c r="H2335" s="5">
        <f t="shared" si="175"/>
        <v>0.88785691993404836</v>
      </c>
      <c r="I2335" s="5">
        <f t="shared" si="176"/>
        <v>0.94182677836278861</v>
      </c>
      <c r="J2335" s="20" t="s">
        <v>346</v>
      </c>
    </row>
    <row r="2336" spans="1:10" ht="24" x14ac:dyDescent="0.25">
      <c r="A2336" s="18" t="s">
        <v>225</v>
      </c>
      <c r="B2336" s="2" t="s">
        <v>226</v>
      </c>
      <c r="C2336" s="6" t="s">
        <v>228</v>
      </c>
      <c r="D2336" s="1">
        <v>2020</v>
      </c>
      <c r="E2336" s="1">
        <v>320</v>
      </c>
      <c r="F2336" s="1">
        <v>411</v>
      </c>
      <c r="G2336" s="5">
        <f t="shared" si="177"/>
        <v>0.77858880778588813</v>
      </c>
      <c r="H2336" s="5">
        <f t="shared" si="175"/>
        <v>0.73844773048338108</v>
      </c>
      <c r="I2336" s="5">
        <f t="shared" si="176"/>
        <v>0.81872988508839517</v>
      </c>
      <c r="J2336" s="20" t="s">
        <v>346</v>
      </c>
    </row>
    <row r="2337" spans="1:10" ht="60" x14ac:dyDescent="0.25">
      <c r="A2337" s="18" t="s">
        <v>229</v>
      </c>
      <c r="B2337" s="2" t="s">
        <v>230</v>
      </c>
      <c r="C2337" s="2" t="s">
        <v>230</v>
      </c>
      <c r="D2337" s="1">
        <v>2020</v>
      </c>
      <c r="E2337" s="1"/>
      <c r="F2337" s="1"/>
      <c r="G2337" s="5" t="str">
        <f t="shared" si="177"/>
        <v>-</v>
      </c>
      <c r="H2337" s="5" t="str">
        <f t="shared" si="175"/>
        <v>-</v>
      </c>
      <c r="I2337" s="5" t="str">
        <f t="shared" si="176"/>
        <v>-</v>
      </c>
      <c r="J2337" s="20" t="s">
        <v>346</v>
      </c>
    </row>
    <row r="2338" spans="1:10" ht="60" x14ac:dyDescent="0.25">
      <c r="A2338" s="18" t="s">
        <v>229</v>
      </c>
      <c r="B2338" s="2" t="s">
        <v>230</v>
      </c>
      <c r="C2338" s="7" t="s">
        <v>231</v>
      </c>
      <c r="D2338" s="1">
        <v>2020</v>
      </c>
      <c r="E2338" s="1">
        <v>97</v>
      </c>
      <c r="F2338" s="1">
        <v>190</v>
      </c>
      <c r="G2338" s="5">
        <f t="shared" si="177"/>
        <v>0.51052631578947372</v>
      </c>
      <c r="H2338" s="5">
        <f t="shared" si="175"/>
        <v>0.43944540052013403</v>
      </c>
      <c r="I2338" s="5">
        <f t="shared" si="176"/>
        <v>0.5816072310588134</v>
      </c>
      <c r="J2338" s="20" t="s">
        <v>346</v>
      </c>
    </row>
    <row r="2339" spans="1:10" ht="60" x14ac:dyDescent="0.25">
      <c r="A2339" s="18" t="s">
        <v>229</v>
      </c>
      <c r="B2339" s="2" t="s">
        <v>230</v>
      </c>
      <c r="C2339" s="6" t="s">
        <v>232</v>
      </c>
      <c r="D2339" s="1">
        <v>2020</v>
      </c>
      <c r="E2339" s="1">
        <v>261</v>
      </c>
      <c r="F2339" s="1">
        <v>471</v>
      </c>
      <c r="G2339" s="5">
        <f t="shared" si="177"/>
        <v>0.55414012738853502</v>
      </c>
      <c r="H2339" s="5">
        <f t="shared" si="175"/>
        <v>0.50924960991939139</v>
      </c>
      <c r="I2339" s="5">
        <f t="shared" si="176"/>
        <v>0.59903064485767865</v>
      </c>
      <c r="J2339" s="20" t="s">
        <v>346</v>
      </c>
    </row>
    <row r="2340" spans="1:10" ht="60" x14ac:dyDescent="0.25">
      <c r="A2340" s="18" t="s">
        <v>229</v>
      </c>
      <c r="B2340" s="2" t="s">
        <v>230</v>
      </c>
      <c r="C2340" s="6" t="s">
        <v>59</v>
      </c>
      <c r="D2340" s="1">
        <v>2020</v>
      </c>
      <c r="E2340" s="1">
        <v>358</v>
      </c>
      <c r="F2340" s="1">
        <v>661</v>
      </c>
      <c r="G2340" s="5">
        <f t="shared" si="177"/>
        <v>0.54160363086232977</v>
      </c>
      <c r="H2340" s="5">
        <f t="shared" si="175"/>
        <v>0.50361823036738862</v>
      </c>
      <c r="I2340" s="5">
        <f t="shared" si="176"/>
        <v>0.57958903135727091</v>
      </c>
      <c r="J2340" s="20" t="s">
        <v>346</v>
      </c>
    </row>
    <row r="2341" spans="1:10" ht="36" x14ac:dyDescent="0.25">
      <c r="A2341" s="18" t="s">
        <v>233</v>
      </c>
      <c r="B2341" s="8" t="s">
        <v>234</v>
      </c>
      <c r="C2341" s="8" t="s">
        <v>234</v>
      </c>
      <c r="D2341" s="1">
        <v>2020</v>
      </c>
      <c r="E2341" s="1"/>
      <c r="F2341" s="1"/>
      <c r="G2341" s="5" t="str">
        <f t="shared" si="177"/>
        <v>-</v>
      </c>
      <c r="H2341" s="5" t="str">
        <f t="shared" si="175"/>
        <v>-</v>
      </c>
      <c r="I2341" s="5" t="str">
        <f t="shared" si="176"/>
        <v>-</v>
      </c>
      <c r="J2341" s="20" t="s">
        <v>346</v>
      </c>
    </row>
    <row r="2342" spans="1:10" ht="36" x14ac:dyDescent="0.25">
      <c r="A2342" s="18" t="s">
        <v>233</v>
      </c>
      <c r="B2342" s="8" t="s">
        <v>234</v>
      </c>
      <c r="C2342" s="6" t="s">
        <v>235</v>
      </c>
      <c r="D2342" s="1">
        <v>2020</v>
      </c>
      <c r="E2342" s="1">
        <v>4238</v>
      </c>
      <c r="F2342" s="1">
        <v>8163</v>
      </c>
      <c r="G2342" s="5">
        <f t="shared" si="177"/>
        <v>0.51917187308587531</v>
      </c>
      <c r="H2342" s="5">
        <f t="shared" si="175"/>
        <v>0.50833306108955811</v>
      </c>
      <c r="I2342" s="5">
        <f t="shared" si="176"/>
        <v>0.53001068508219251</v>
      </c>
      <c r="J2342" s="20" t="s">
        <v>346</v>
      </c>
    </row>
    <row r="2343" spans="1:10" ht="36" x14ac:dyDescent="0.25">
      <c r="A2343" s="18" t="s">
        <v>233</v>
      </c>
      <c r="B2343" s="8" t="s">
        <v>234</v>
      </c>
      <c r="C2343" s="6" t="s">
        <v>236</v>
      </c>
      <c r="D2343" s="1">
        <v>2020</v>
      </c>
      <c r="E2343" s="1">
        <v>3571</v>
      </c>
      <c r="F2343" s="1">
        <v>4995</v>
      </c>
      <c r="G2343" s="5">
        <f t="shared" si="177"/>
        <v>0.71491491491491488</v>
      </c>
      <c r="H2343" s="5">
        <f t="shared" si="175"/>
        <v>0.70239496036604043</v>
      </c>
      <c r="I2343" s="5">
        <f t="shared" si="176"/>
        <v>0.72743486946378932</v>
      </c>
      <c r="J2343" s="20" t="s">
        <v>346</v>
      </c>
    </row>
    <row r="2344" spans="1:10" x14ac:dyDescent="0.25">
      <c r="A2344" s="19" t="s">
        <v>237</v>
      </c>
      <c r="B2344" s="11" t="s">
        <v>238</v>
      </c>
      <c r="C2344" s="11" t="s">
        <v>238</v>
      </c>
      <c r="D2344" s="1">
        <v>2020</v>
      </c>
      <c r="E2344" s="1"/>
      <c r="F2344" s="1"/>
      <c r="G2344" s="5" t="str">
        <f t="shared" si="177"/>
        <v>-</v>
      </c>
      <c r="H2344" s="5" t="str">
        <f t="shared" si="175"/>
        <v>-</v>
      </c>
      <c r="I2344" s="5" t="str">
        <f t="shared" si="176"/>
        <v>-</v>
      </c>
      <c r="J2344" s="20" t="s">
        <v>346</v>
      </c>
    </row>
    <row r="2345" spans="1:10" x14ac:dyDescent="0.25">
      <c r="A2345" s="19" t="s">
        <v>237</v>
      </c>
      <c r="B2345" s="11" t="s">
        <v>238</v>
      </c>
      <c r="C2345" s="12" t="s">
        <v>239</v>
      </c>
      <c r="D2345" s="1">
        <v>2020</v>
      </c>
      <c r="E2345" s="1">
        <v>37573</v>
      </c>
      <c r="F2345" s="1">
        <v>78632</v>
      </c>
      <c r="G2345" s="5">
        <f t="shared" si="177"/>
        <v>0.47783345202970801</v>
      </c>
      <c r="H2345" s="5">
        <f t="shared" si="175"/>
        <v>0.47434205523849349</v>
      </c>
      <c r="I2345" s="5">
        <f t="shared" si="176"/>
        <v>0.48132484882092252</v>
      </c>
      <c r="J2345" s="20" t="s">
        <v>346</v>
      </c>
    </row>
    <row r="2346" spans="1:10" x14ac:dyDescent="0.25">
      <c r="A2346" s="19" t="s">
        <v>237</v>
      </c>
      <c r="B2346" s="11" t="s">
        <v>238</v>
      </c>
      <c r="C2346" s="13" t="s">
        <v>240</v>
      </c>
      <c r="D2346" s="1">
        <v>2020</v>
      </c>
      <c r="E2346" s="1">
        <v>21434</v>
      </c>
      <c r="F2346" s="1">
        <v>48689</v>
      </c>
      <c r="G2346" s="5">
        <f t="shared" si="177"/>
        <v>0.44022263755673768</v>
      </c>
      <c r="H2346" s="5">
        <f t="shared" si="175"/>
        <v>0.43581318681515185</v>
      </c>
      <c r="I2346" s="5">
        <f t="shared" si="176"/>
        <v>0.44463208829832351</v>
      </c>
      <c r="J2346" s="20" t="s">
        <v>346</v>
      </c>
    </row>
    <row r="2347" spans="1:10" x14ac:dyDescent="0.25">
      <c r="A2347" s="19" t="s">
        <v>237</v>
      </c>
      <c r="B2347" s="11" t="s">
        <v>238</v>
      </c>
      <c r="C2347" s="13" t="s">
        <v>241</v>
      </c>
      <c r="D2347" s="1">
        <v>2020</v>
      </c>
      <c r="E2347" s="1">
        <v>2950</v>
      </c>
      <c r="F2347" s="1">
        <v>11634</v>
      </c>
      <c r="G2347" s="5">
        <f t="shared" si="177"/>
        <v>0.25356713082344851</v>
      </c>
      <c r="H2347" s="5">
        <f t="shared" si="175"/>
        <v>0.24566155701801637</v>
      </c>
      <c r="I2347" s="5">
        <f t="shared" si="176"/>
        <v>0.26147270462888061</v>
      </c>
      <c r="J2347" s="20" t="s">
        <v>346</v>
      </c>
    </row>
    <row r="2348" spans="1:10" x14ac:dyDescent="0.25">
      <c r="A2348" s="19" t="s">
        <v>237</v>
      </c>
      <c r="B2348" s="11" t="s">
        <v>238</v>
      </c>
      <c r="C2348" s="13" t="s">
        <v>59</v>
      </c>
      <c r="D2348" s="1">
        <v>2020</v>
      </c>
      <c r="E2348" s="1">
        <v>61957</v>
      </c>
      <c r="F2348" s="1">
        <v>138955</v>
      </c>
      <c r="G2348" s="5">
        <f t="shared" si="177"/>
        <v>0.44587816199489044</v>
      </c>
      <c r="H2348" s="5">
        <f t="shared" si="175"/>
        <v>0.44326461859535865</v>
      </c>
      <c r="I2348" s="5">
        <f t="shared" si="176"/>
        <v>0.44849170539442224</v>
      </c>
      <c r="J2348" s="20" t="s">
        <v>346</v>
      </c>
    </row>
    <row r="2349" spans="1:10" ht="72" x14ac:dyDescent="0.25">
      <c r="A2349" s="18" t="s">
        <v>10</v>
      </c>
      <c r="B2349" s="2" t="s">
        <v>11</v>
      </c>
      <c r="C2349" s="2" t="s">
        <v>11</v>
      </c>
      <c r="D2349" s="1">
        <v>2020</v>
      </c>
      <c r="J2349" s="20" t="s">
        <v>350</v>
      </c>
    </row>
    <row r="2350" spans="1:10" ht="72" x14ac:dyDescent="0.25">
      <c r="A2350" s="18" t="s">
        <v>10</v>
      </c>
      <c r="B2350" s="2" t="s">
        <v>11</v>
      </c>
      <c r="C2350" s="4" t="s">
        <v>13</v>
      </c>
      <c r="D2350" s="1">
        <v>2020</v>
      </c>
      <c r="E2350" s="1">
        <v>177</v>
      </c>
      <c r="F2350" s="1">
        <v>244</v>
      </c>
      <c r="G2350" s="5">
        <f>IF(F2350="","-",E2350/F2350)</f>
        <v>0.72540983606557374</v>
      </c>
      <c r="H2350" s="5">
        <f>IFERROR(IF($G2350-1.96*SQRT($G2350*(1-$G2350)/$F2350)&lt;0,0,$G2350-1.96*SQRT($G2350*(1-$G2350)/$F2350)),"-")</f>
        <v>0.66940888968378454</v>
      </c>
      <c r="I2350" s="5">
        <f>IFERROR(IF($G2350+1.96*SQRT($G2350*(1-$G2350)/$F2350)&gt;1,1,$G2350+1.96*SQRT($G2350*(1-$G2350)/$F2350)),"-")</f>
        <v>0.78141078244736295</v>
      </c>
      <c r="J2350" s="20" t="s">
        <v>350</v>
      </c>
    </row>
    <row r="2351" spans="1:10" ht="72" x14ac:dyDescent="0.25">
      <c r="A2351" s="18" t="s">
        <v>10</v>
      </c>
      <c r="B2351" s="2" t="s">
        <v>11</v>
      </c>
      <c r="C2351" s="4" t="s">
        <v>14</v>
      </c>
      <c r="D2351" s="1">
        <v>2020</v>
      </c>
      <c r="E2351" s="1">
        <v>122</v>
      </c>
      <c r="F2351" s="1">
        <v>167</v>
      </c>
      <c r="G2351" s="5">
        <f>IF(F2351="","-",E2351/F2351)</f>
        <v>0.73053892215568861</v>
      </c>
      <c r="H2351" s="5">
        <f>IFERROR(IF($G2351-1.96*SQRT($G2351*(1-$G2351)/$F2351)&lt;0,0,$G2351-1.96*SQRT($G2351*(1-$G2351)/$F2351)),"-")</f>
        <v>0.66324628678200825</v>
      </c>
      <c r="I2351" s="5">
        <f>IFERROR(IF($G2351+1.96*SQRT($G2351*(1-$G2351)/$F2351)&gt;1,1,$G2351+1.96*SQRT($G2351*(1-$G2351)/$F2351)),"-")</f>
        <v>0.79783155752936896</v>
      </c>
      <c r="J2351" s="20" t="s">
        <v>350</v>
      </c>
    </row>
    <row r="2352" spans="1:10" ht="72" x14ac:dyDescent="0.25">
      <c r="A2352" s="18" t="s">
        <v>10</v>
      </c>
      <c r="B2352" s="2" t="s">
        <v>11</v>
      </c>
      <c r="C2352" s="4" t="s">
        <v>15</v>
      </c>
      <c r="D2352" s="1">
        <v>2020</v>
      </c>
      <c r="E2352" s="1">
        <v>299</v>
      </c>
      <c r="F2352" s="1">
        <v>411</v>
      </c>
      <c r="G2352" s="5">
        <f t="shared" ref="G2352:G2415" si="178">IF(F2352="","-",E2352/F2352)</f>
        <v>0.72749391727493917</v>
      </c>
      <c r="H2352" s="5">
        <f t="shared" ref="H2352:H2415" si="179">IFERROR(IF($G2352-1.96*SQRT($G2352*(1-$G2352)/$F2352)&lt;0,0,$G2352-1.96*SQRT($G2352*(1-$G2352)/$F2352)),"-")</f>
        <v>0.68444740754352518</v>
      </c>
      <c r="I2352" s="5">
        <f t="shared" ref="I2352:I2415" si="180">IFERROR(IF($G2352+1.96*SQRT($G2352*(1-$G2352)/$F2352)&gt;1,1,$G2352+1.96*SQRT($G2352*(1-$G2352)/$F2352)),"-")</f>
        <v>0.77054042700635317</v>
      </c>
      <c r="J2352" s="20" t="s">
        <v>350</v>
      </c>
    </row>
    <row r="2353" spans="1:10" ht="72" x14ac:dyDescent="0.25">
      <c r="A2353" s="18" t="s">
        <v>10</v>
      </c>
      <c r="B2353" s="2" t="s">
        <v>11</v>
      </c>
      <c r="C2353" s="4" t="s">
        <v>16</v>
      </c>
      <c r="D2353" s="1">
        <v>2020</v>
      </c>
      <c r="E2353" s="1">
        <v>151</v>
      </c>
      <c r="F2353" s="1">
        <v>244</v>
      </c>
      <c r="G2353" s="5">
        <f t="shared" si="178"/>
        <v>0.61885245901639341</v>
      </c>
      <c r="H2353" s="5">
        <f t="shared" si="179"/>
        <v>0.55791262320612633</v>
      </c>
      <c r="I2353" s="5">
        <f t="shared" si="180"/>
        <v>0.67979229482666048</v>
      </c>
      <c r="J2353" s="20" t="s">
        <v>350</v>
      </c>
    </row>
    <row r="2354" spans="1:10" ht="72" x14ac:dyDescent="0.25">
      <c r="A2354" s="18" t="s">
        <v>10</v>
      </c>
      <c r="B2354" s="2" t="s">
        <v>11</v>
      </c>
      <c r="C2354" s="4" t="s">
        <v>17</v>
      </c>
      <c r="D2354" s="1">
        <v>2020</v>
      </c>
      <c r="E2354" s="1">
        <v>98</v>
      </c>
      <c r="F2354" s="1">
        <v>167</v>
      </c>
      <c r="G2354" s="5">
        <f t="shared" si="178"/>
        <v>0.58682634730538918</v>
      </c>
      <c r="H2354" s="5">
        <f t="shared" si="179"/>
        <v>0.51214383005707786</v>
      </c>
      <c r="I2354" s="5">
        <f t="shared" si="180"/>
        <v>0.6615088645537005</v>
      </c>
      <c r="J2354" s="20" t="s">
        <v>350</v>
      </c>
    </row>
    <row r="2355" spans="1:10" ht="72" x14ac:dyDescent="0.25">
      <c r="A2355" s="18" t="s">
        <v>10</v>
      </c>
      <c r="B2355" s="2" t="s">
        <v>11</v>
      </c>
      <c r="C2355" s="4" t="s">
        <v>18</v>
      </c>
      <c r="D2355" s="1">
        <v>2020</v>
      </c>
      <c r="E2355" s="1">
        <v>249</v>
      </c>
      <c r="F2355" s="1">
        <v>411</v>
      </c>
      <c r="G2355" s="5">
        <f t="shared" si="178"/>
        <v>0.6058394160583942</v>
      </c>
      <c r="H2355" s="5">
        <f t="shared" si="179"/>
        <v>0.55859499631347198</v>
      </c>
      <c r="I2355" s="5">
        <f t="shared" si="180"/>
        <v>0.65308383580331641</v>
      </c>
      <c r="J2355" s="20" t="s">
        <v>350</v>
      </c>
    </row>
    <row r="2356" spans="1:10" ht="72" x14ac:dyDescent="0.25">
      <c r="A2356" s="18" t="s">
        <v>10</v>
      </c>
      <c r="B2356" s="2" t="s">
        <v>11</v>
      </c>
      <c r="C2356" s="4" t="s">
        <v>19</v>
      </c>
      <c r="D2356" s="1">
        <v>2020</v>
      </c>
      <c r="E2356" s="1">
        <v>119</v>
      </c>
      <c r="F2356" s="1">
        <v>244</v>
      </c>
      <c r="G2356" s="5">
        <f t="shared" si="178"/>
        <v>0.48770491803278687</v>
      </c>
      <c r="H2356" s="5">
        <f t="shared" si="179"/>
        <v>0.4249858178419782</v>
      </c>
      <c r="I2356" s="5">
        <f t="shared" si="180"/>
        <v>0.55042401822359555</v>
      </c>
      <c r="J2356" s="20" t="s">
        <v>350</v>
      </c>
    </row>
    <row r="2357" spans="1:10" ht="72" x14ac:dyDescent="0.25">
      <c r="A2357" s="18" t="s">
        <v>10</v>
      </c>
      <c r="B2357" s="2" t="s">
        <v>11</v>
      </c>
      <c r="C2357" s="4" t="s">
        <v>20</v>
      </c>
      <c r="D2357" s="1">
        <v>2020</v>
      </c>
      <c r="E2357" s="1">
        <v>100</v>
      </c>
      <c r="F2357" s="1">
        <v>167</v>
      </c>
      <c r="G2357" s="5">
        <f t="shared" si="178"/>
        <v>0.59880239520958078</v>
      </c>
      <c r="H2357" s="5">
        <f t="shared" si="179"/>
        <v>0.52446304408939703</v>
      </c>
      <c r="I2357" s="5">
        <f t="shared" si="180"/>
        <v>0.67314174632976453</v>
      </c>
      <c r="J2357" s="20" t="s">
        <v>350</v>
      </c>
    </row>
    <row r="2358" spans="1:10" ht="72" x14ac:dyDescent="0.25">
      <c r="A2358" s="18" t="s">
        <v>10</v>
      </c>
      <c r="B2358" s="2" t="s">
        <v>11</v>
      </c>
      <c r="C2358" s="4" t="s">
        <v>21</v>
      </c>
      <c r="D2358" s="1">
        <v>2020</v>
      </c>
      <c r="E2358" s="1">
        <v>219</v>
      </c>
      <c r="F2358" s="1">
        <v>411</v>
      </c>
      <c r="G2358" s="5">
        <f t="shared" si="178"/>
        <v>0.53284671532846717</v>
      </c>
      <c r="H2358" s="5">
        <f t="shared" si="179"/>
        <v>0.4846113013363052</v>
      </c>
      <c r="I2358" s="5">
        <f t="shared" si="180"/>
        <v>0.58108212932062908</v>
      </c>
      <c r="J2358" s="20" t="s">
        <v>350</v>
      </c>
    </row>
    <row r="2359" spans="1:10" ht="24" x14ac:dyDescent="0.25">
      <c r="A2359" s="18" t="s">
        <v>22</v>
      </c>
      <c r="B2359" s="2" t="s">
        <v>23</v>
      </c>
      <c r="C2359" s="2" t="s">
        <v>23</v>
      </c>
      <c r="D2359" s="1">
        <v>2020</v>
      </c>
      <c r="E2359" s="1"/>
      <c r="F2359" s="1"/>
      <c r="G2359" s="5" t="str">
        <f t="shared" si="178"/>
        <v>-</v>
      </c>
      <c r="H2359" s="5" t="str">
        <f t="shared" si="179"/>
        <v>-</v>
      </c>
      <c r="I2359" s="5" t="str">
        <f t="shared" si="180"/>
        <v>-</v>
      </c>
      <c r="J2359" s="20" t="s">
        <v>350</v>
      </c>
    </row>
    <row r="2360" spans="1:10" ht="24" x14ac:dyDescent="0.25">
      <c r="A2360" s="18" t="s">
        <v>22</v>
      </c>
      <c r="B2360" s="2" t="s">
        <v>23</v>
      </c>
      <c r="C2360" s="6" t="s">
        <v>24</v>
      </c>
      <c r="D2360" s="1">
        <v>2020</v>
      </c>
      <c r="E2360" s="1">
        <v>282</v>
      </c>
      <c r="F2360" s="1">
        <v>411</v>
      </c>
      <c r="G2360" s="5">
        <f t="shared" si="178"/>
        <v>0.68613138686131392</v>
      </c>
      <c r="H2360" s="5">
        <f t="shared" si="179"/>
        <v>0.64126586250394235</v>
      </c>
      <c r="I2360" s="5">
        <f t="shared" si="180"/>
        <v>0.73099691121868549</v>
      </c>
      <c r="J2360" s="20" t="s">
        <v>350</v>
      </c>
    </row>
    <row r="2361" spans="1:10" ht="24" x14ac:dyDescent="0.25">
      <c r="A2361" s="18" t="s">
        <v>22</v>
      </c>
      <c r="B2361" s="2" t="s">
        <v>23</v>
      </c>
      <c r="C2361" s="6" t="s">
        <v>25</v>
      </c>
      <c r="D2361" s="1">
        <v>2020</v>
      </c>
      <c r="E2361" s="1">
        <v>347</v>
      </c>
      <c r="F2361" s="1">
        <v>411</v>
      </c>
      <c r="G2361" s="5">
        <f t="shared" si="178"/>
        <v>0.84428223844282235</v>
      </c>
      <c r="H2361" s="5">
        <f t="shared" si="179"/>
        <v>0.80922739249257369</v>
      </c>
      <c r="I2361" s="5">
        <f t="shared" si="180"/>
        <v>0.87933708439307101</v>
      </c>
      <c r="J2361" s="20" t="s">
        <v>350</v>
      </c>
    </row>
    <row r="2362" spans="1:10" ht="24" x14ac:dyDescent="0.25">
      <c r="A2362" s="18" t="s">
        <v>22</v>
      </c>
      <c r="B2362" s="2" t="s">
        <v>23</v>
      </c>
      <c r="C2362" s="6" t="s">
        <v>26</v>
      </c>
      <c r="D2362" s="1">
        <v>2020</v>
      </c>
      <c r="E2362" s="1">
        <v>344</v>
      </c>
      <c r="F2362" s="1">
        <v>411</v>
      </c>
      <c r="G2362" s="5">
        <f t="shared" si="178"/>
        <v>0.83698296836982966</v>
      </c>
      <c r="H2362" s="5">
        <f t="shared" si="179"/>
        <v>0.80127131469942847</v>
      </c>
      <c r="I2362" s="5">
        <f t="shared" si="180"/>
        <v>0.87269462204023085</v>
      </c>
      <c r="J2362" s="20" t="s">
        <v>350</v>
      </c>
    </row>
    <row r="2363" spans="1:10" ht="24" x14ac:dyDescent="0.25">
      <c r="A2363" s="18" t="s">
        <v>22</v>
      </c>
      <c r="B2363" s="2" t="s">
        <v>23</v>
      </c>
      <c r="C2363" s="6" t="s">
        <v>27</v>
      </c>
      <c r="D2363" s="1">
        <v>2020</v>
      </c>
      <c r="E2363" s="1">
        <v>332</v>
      </c>
      <c r="F2363" s="1">
        <v>411</v>
      </c>
      <c r="G2363" s="5">
        <f t="shared" si="178"/>
        <v>0.80778588807785889</v>
      </c>
      <c r="H2363" s="5">
        <f t="shared" si="179"/>
        <v>0.76969019088547497</v>
      </c>
      <c r="I2363" s="5">
        <f t="shared" si="180"/>
        <v>0.84588158527024282</v>
      </c>
      <c r="J2363" s="20" t="s">
        <v>350</v>
      </c>
    </row>
    <row r="2364" spans="1:10" ht="24" x14ac:dyDescent="0.25">
      <c r="A2364" s="18" t="s">
        <v>22</v>
      </c>
      <c r="B2364" s="2" t="s">
        <v>23</v>
      </c>
      <c r="C2364" s="6" t="s">
        <v>28</v>
      </c>
      <c r="D2364" s="1">
        <v>2020</v>
      </c>
      <c r="E2364" s="1">
        <v>349</v>
      </c>
      <c r="F2364" s="1">
        <v>411</v>
      </c>
      <c r="G2364" s="5">
        <f t="shared" si="178"/>
        <v>0.84914841849148415</v>
      </c>
      <c r="H2364" s="5">
        <f t="shared" si="179"/>
        <v>0.81454636311984396</v>
      </c>
      <c r="I2364" s="5">
        <f t="shared" si="180"/>
        <v>0.88375047386312433</v>
      </c>
      <c r="J2364" s="20" t="s">
        <v>350</v>
      </c>
    </row>
    <row r="2365" spans="1:10" ht="24" x14ac:dyDescent="0.25">
      <c r="A2365" s="18" t="s">
        <v>22</v>
      </c>
      <c r="B2365" s="2" t="s">
        <v>23</v>
      </c>
      <c r="C2365" s="6" t="s">
        <v>29</v>
      </c>
      <c r="D2365" s="1">
        <v>2020</v>
      </c>
      <c r="E2365" s="1">
        <v>341</v>
      </c>
      <c r="F2365" s="1">
        <v>411</v>
      </c>
      <c r="G2365" s="5">
        <f t="shared" si="178"/>
        <v>0.82968369829683697</v>
      </c>
      <c r="H2365" s="5">
        <f t="shared" si="179"/>
        <v>0.7933408008956665</v>
      </c>
      <c r="I2365" s="5">
        <f t="shared" si="180"/>
        <v>0.86602659569800744</v>
      </c>
      <c r="J2365" s="20" t="s">
        <v>350</v>
      </c>
    </row>
    <row r="2366" spans="1:10" ht="24" x14ac:dyDescent="0.25">
      <c r="A2366" s="18" t="s">
        <v>22</v>
      </c>
      <c r="B2366" s="2" t="s">
        <v>23</v>
      </c>
      <c r="C2366" s="6" t="s">
        <v>30</v>
      </c>
      <c r="D2366" s="1">
        <v>2020</v>
      </c>
      <c r="E2366" s="1">
        <v>299</v>
      </c>
      <c r="F2366" s="1">
        <v>411</v>
      </c>
      <c r="G2366" s="5">
        <f t="shared" si="178"/>
        <v>0.72749391727493917</v>
      </c>
      <c r="H2366" s="5">
        <f t="shared" si="179"/>
        <v>0.68444740754352518</v>
      </c>
      <c r="I2366" s="5">
        <f t="shared" si="180"/>
        <v>0.77054042700635317</v>
      </c>
      <c r="J2366" s="20" t="s">
        <v>350</v>
      </c>
    </row>
    <row r="2367" spans="1:10" ht="24" x14ac:dyDescent="0.25">
      <c r="A2367" s="18" t="s">
        <v>22</v>
      </c>
      <c r="B2367" s="2" t="s">
        <v>23</v>
      </c>
      <c r="C2367" s="6" t="s">
        <v>31</v>
      </c>
      <c r="D2367" s="1">
        <v>2020</v>
      </c>
      <c r="E2367" s="1">
        <v>328</v>
      </c>
      <c r="F2367" s="1">
        <v>411</v>
      </c>
      <c r="G2367" s="5">
        <f t="shared" si="178"/>
        <v>0.7980535279805353</v>
      </c>
      <c r="H2367" s="5">
        <f t="shared" si="179"/>
        <v>0.75924123450607672</v>
      </c>
      <c r="I2367" s="5">
        <f t="shared" si="180"/>
        <v>0.83686582145499389</v>
      </c>
      <c r="J2367" s="20" t="s">
        <v>350</v>
      </c>
    </row>
    <row r="2368" spans="1:10" ht="24" x14ac:dyDescent="0.25">
      <c r="A2368" s="18" t="s">
        <v>22</v>
      </c>
      <c r="B2368" s="2" t="s">
        <v>23</v>
      </c>
      <c r="C2368" s="6" t="s">
        <v>32</v>
      </c>
      <c r="D2368" s="1">
        <v>2020</v>
      </c>
      <c r="E2368" s="1">
        <v>292</v>
      </c>
      <c r="F2368" s="1">
        <v>411</v>
      </c>
      <c r="G2368" s="5">
        <f t="shared" si="178"/>
        <v>0.71046228710462289</v>
      </c>
      <c r="H2368" s="5">
        <f t="shared" si="179"/>
        <v>0.66661343335705903</v>
      </c>
      <c r="I2368" s="5">
        <f t="shared" si="180"/>
        <v>0.75431114085218676</v>
      </c>
      <c r="J2368" s="20" t="s">
        <v>350</v>
      </c>
    </row>
    <row r="2369" spans="1:10" ht="24" x14ac:dyDescent="0.25">
      <c r="A2369" s="18" t="s">
        <v>22</v>
      </c>
      <c r="B2369" s="2" t="s">
        <v>23</v>
      </c>
      <c r="C2369" s="6" t="s">
        <v>33</v>
      </c>
      <c r="D2369" s="1">
        <v>2020</v>
      </c>
      <c r="E2369" s="1">
        <v>188</v>
      </c>
      <c r="F2369" s="1">
        <v>411</v>
      </c>
      <c r="G2369" s="5">
        <f t="shared" si="178"/>
        <v>0.45742092457420924</v>
      </c>
      <c r="H2369" s="5">
        <f t="shared" si="179"/>
        <v>0.409256686470298</v>
      </c>
      <c r="I2369" s="5">
        <f t="shared" si="180"/>
        <v>0.50558516267812048</v>
      </c>
      <c r="J2369" s="20" t="s">
        <v>350</v>
      </c>
    </row>
    <row r="2370" spans="1:10" ht="24" x14ac:dyDescent="0.25">
      <c r="A2370" s="18" t="s">
        <v>22</v>
      </c>
      <c r="B2370" s="2" t="s">
        <v>23</v>
      </c>
      <c r="C2370" s="6" t="s">
        <v>34</v>
      </c>
      <c r="D2370" s="1">
        <v>2020</v>
      </c>
      <c r="E2370" s="1">
        <v>263</v>
      </c>
      <c r="F2370" s="1">
        <v>411</v>
      </c>
      <c r="G2370" s="5">
        <f t="shared" si="178"/>
        <v>0.63990267639902676</v>
      </c>
      <c r="H2370" s="5">
        <f t="shared" si="179"/>
        <v>0.59349369136543595</v>
      </c>
      <c r="I2370" s="5">
        <f t="shared" si="180"/>
        <v>0.68631166143261757</v>
      </c>
      <c r="J2370" s="20" t="s">
        <v>350</v>
      </c>
    </row>
    <row r="2371" spans="1:10" ht="24" x14ac:dyDescent="0.25">
      <c r="A2371" s="18" t="s">
        <v>22</v>
      </c>
      <c r="B2371" s="2" t="s">
        <v>23</v>
      </c>
      <c r="C2371" s="6" t="s">
        <v>35</v>
      </c>
      <c r="D2371" s="1">
        <v>2020</v>
      </c>
      <c r="E2371" s="1">
        <v>255</v>
      </c>
      <c r="F2371" s="1">
        <v>411</v>
      </c>
      <c r="G2371" s="5">
        <f>IF(F2371="","-",E2371/F2371)</f>
        <v>0.62043795620437958</v>
      </c>
      <c r="H2371" s="5">
        <f>IFERROR(IF($G2371-1.96*SQRT($G2371*(1-$G2371)/$F2371)&lt;0,0,$G2371-1.96*SQRT($G2371*(1-$G2371)/$F2371)),"-")</f>
        <v>0.57352144303319519</v>
      </c>
      <c r="I2371" s="5">
        <f>IFERROR(IF($G2371+1.96*SQRT($G2371*(1-$G2371)/$F2371)&gt;1,1,$G2371+1.96*SQRT($G2371*(1-$G2371)/$F2371)),"-")</f>
        <v>0.66735446937556397</v>
      </c>
      <c r="J2371" s="20" t="s">
        <v>350</v>
      </c>
    </row>
    <row r="2372" spans="1:10" ht="24" x14ac:dyDescent="0.25">
      <c r="A2372" s="18" t="s">
        <v>22</v>
      </c>
      <c r="B2372" s="2" t="s">
        <v>23</v>
      </c>
      <c r="C2372" s="6" t="s">
        <v>36</v>
      </c>
      <c r="D2372" s="1">
        <v>2020</v>
      </c>
      <c r="E2372" s="1">
        <v>249</v>
      </c>
      <c r="F2372" s="1">
        <v>411</v>
      </c>
      <c r="G2372" s="5">
        <f t="shared" ref="G2372:G2374" si="181">IF(F2372="","-",E2372/F2372)</f>
        <v>0.6058394160583942</v>
      </c>
      <c r="H2372" s="5">
        <f t="shared" ref="H2372:H2374" si="182">IFERROR(IF($G2372-1.96*SQRT($G2372*(1-$G2372)/$F2372)&lt;0,0,$G2372-1.96*SQRT($G2372*(1-$G2372)/$F2372)),"-")</f>
        <v>0.55859499631347198</v>
      </c>
      <c r="I2372" s="5">
        <f t="shared" ref="I2372:I2374" si="183">IFERROR(IF($G2372+1.96*SQRT($G2372*(1-$G2372)/$F2372)&gt;1,1,$G2372+1.96*SQRT($G2372*(1-$G2372)/$F2372)),"-")</f>
        <v>0.65308383580331641</v>
      </c>
      <c r="J2372" s="20" t="s">
        <v>350</v>
      </c>
    </row>
    <row r="2373" spans="1:10" ht="24" x14ac:dyDescent="0.25">
      <c r="A2373" s="18" t="s">
        <v>22</v>
      </c>
      <c r="B2373" s="2" t="s">
        <v>23</v>
      </c>
      <c r="C2373" s="6" t="s">
        <v>37</v>
      </c>
      <c r="D2373" s="1">
        <v>2020</v>
      </c>
      <c r="E2373" s="1">
        <v>228</v>
      </c>
      <c r="F2373" s="1">
        <v>411</v>
      </c>
      <c r="G2373" s="5">
        <f t="shared" si="181"/>
        <v>0.55474452554744524</v>
      </c>
      <c r="H2373" s="5">
        <f t="shared" si="182"/>
        <v>0.50669530943058461</v>
      </c>
      <c r="I2373" s="5">
        <f t="shared" si="183"/>
        <v>0.60279374166430588</v>
      </c>
      <c r="J2373" s="20" t="s">
        <v>350</v>
      </c>
    </row>
    <row r="2374" spans="1:10" ht="24" x14ac:dyDescent="0.25">
      <c r="A2374" s="18" t="s">
        <v>22</v>
      </c>
      <c r="B2374" s="2" t="s">
        <v>23</v>
      </c>
      <c r="C2374" s="6" t="s">
        <v>38</v>
      </c>
      <c r="D2374" s="1">
        <v>2020</v>
      </c>
      <c r="E2374" s="1">
        <v>166</v>
      </c>
      <c r="F2374" s="1">
        <v>411</v>
      </c>
      <c r="G2374" s="5">
        <f t="shared" si="181"/>
        <v>0.40389294403892945</v>
      </c>
      <c r="H2374" s="5">
        <f t="shared" si="182"/>
        <v>0.35645450121992139</v>
      </c>
      <c r="I2374" s="5">
        <f t="shared" si="183"/>
        <v>0.4513313868579375</v>
      </c>
      <c r="J2374" s="20" t="s">
        <v>350</v>
      </c>
    </row>
    <row r="2375" spans="1:10" ht="24" x14ac:dyDescent="0.25">
      <c r="A2375" s="18" t="s">
        <v>22</v>
      </c>
      <c r="B2375" s="2" t="s">
        <v>23</v>
      </c>
      <c r="C2375" s="6" t="s">
        <v>39</v>
      </c>
      <c r="D2375" s="1">
        <v>2020</v>
      </c>
      <c r="E2375" s="1">
        <v>222</v>
      </c>
      <c r="F2375" s="1">
        <v>411</v>
      </c>
      <c r="G2375" s="5">
        <f t="shared" si="178"/>
        <v>0.54014598540145986</v>
      </c>
      <c r="H2375" s="5">
        <f t="shared" si="179"/>
        <v>0.49196222086622676</v>
      </c>
      <c r="I2375" s="5">
        <f t="shared" si="180"/>
        <v>0.58832974993669296</v>
      </c>
      <c r="J2375" s="20" t="s">
        <v>350</v>
      </c>
    </row>
    <row r="2376" spans="1:10" ht="24" x14ac:dyDescent="0.25">
      <c r="A2376" s="18" t="s">
        <v>22</v>
      </c>
      <c r="B2376" s="2" t="s">
        <v>23</v>
      </c>
      <c r="C2376" s="6" t="s">
        <v>40</v>
      </c>
      <c r="D2376" s="1">
        <v>2020</v>
      </c>
      <c r="E2376" s="1">
        <v>163</v>
      </c>
      <c r="F2376" s="1">
        <v>411</v>
      </c>
      <c r="G2376" s="5">
        <f t="shared" si="178"/>
        <v>0.39659367396593675</v>
      </c>
      <c r="H2376" s="5">
        <f t="shared" si="179"/>
        <v>0.34929891884457942</v>
      </c>
      <c r="I2376" s="5">
        <f t="shared" si="180"/>
        <v>0.44388842908729409</v>
      </c>
      <c r="J2376" s="20" t="s">
        <v>350</v>
      </c>
    </row>
    <row r="2377" spans="1:10" ht="24" x14ac:dyDescent="0.25">
      <c r="A2377" s="18" t="s">
        <v>22</v>
      </c>
      <c r="B2377" s="2" t="s">
        <v>23</v>
      </c>
      <c r="C2377" s="6" t="s">
        <v>41</v>
      </c>
      <c r="D2377" s="1">
        <v>2020</v>
      </c>
      <c r="E2377" s="1">
        <v>152</v>
      </c>
      <c r="F2377" s="1">
        <v>411</v>
      </c>
      <c r="G2377" s="5">
        <f t="shared" si="178"/>
        <v>0.36982968369829683</v>
      </c>
      <c r="H2377" s="5">
        <f t="shared" si="179"/>
        <v>0.32315675918086567</v>
      </c>
      <c r="I2377" s="5">
        <f t="shared" si="180"/>
        <v>0.41650260821572799</v>
      </c>
      <c r="J2377" s="20" t="s">
        <v>350</v>
      </c>
    </row>
    <row r="2378" spans="1:10" ht="24" x14ac:dyDescent="0.25">
      <c r="A2378" s="18" t="s">
        <v>22</v>
      </c>
      <c r="B2378" s="2" t="s">
        <v>23</v>
      </c>
      <c r="C2378" s="6" t="s">
        <v>42</v>
      </c>
      <c r="D2378" s="1">
        <v>2020</v>
      </c>
      <c r="E2378" s="1">
        <v>149</v>
      </c>
      <c r="F2378" s="1">
        <v>411</v>
      </c>
      <c r="G2378" s="5">
        <f t="shared" si="178"/>
        <v>0.36253041362530414</v>
      </c>
      <c r="H2378" s="5">
        <f t="shared" si="179"/>
        <v>0.3160535173264033</v>
      </c>
      <c r="I2378" s="5">
        <f t="shared" si="180"/>
        <v>0.40900730992420498</v>
      </c>
      <c r="J2378" s="20" t="s">
        <v>350</v>
      </c>
    </row>
    <row r="2379" spans="1:10" ht="24" x14ac:dyDescent="0.25">
      <c r="A2379" s="18" t="s">
        <v>43</v>
      </c>
      <c r="B2379" s="2" t="s">
        <v>44</v>
      </c>
      <c r="C2379" s="2" t="s">
        <v>44</v>
      </c>
      <c r="D2379" s="1">
        <v>2020</v>
      </c>
      <c r="E2379" s="1"/>
      <c r="F2379" s="1"/>
      <c r="G2379" s="5" t="str">
        <f t="shared" si="178"/>
        <v>-</v>
      </c>
      <c r="H2379" s="5" t="str">
        <f t="shared" si="179"/>
        <v>-</v>
      </c>
      <c r="I2379" s="5" t="str">
        <f t="shared" si="180"/>
        <v>-</v>
      </c>
      <c r="J2379" s="20" t="s">
        <v>350</v>
      </c>
    </row>
    <row r="2380" spans="1:10" ht="24" x14ac:dyDescent="0.25">
      <c r="A2380" s="18" t="s">
        <v>43</v>
      </c>
      <c r="B2380" s="2" t="s">
        <v>44</v>
      </c>
      <c r="C2380" s="6" t="s">
        <v>45</v>
      </c>
      <c r="D2380" s="1">
        <v>2020</v>
      </c>
      <c r="E2380" s="1">
        <v>242</v>
      </c>
      <c r="F2380" s="1">
        <v>411</v>
      </c>
      <c r="G2380" s="5">
        <f t="shared" si="178"/>
        <v>0.58880778588807781</v>
      </c>
      <c r="H2380" s="5">
        <f t="shared" si="179"/>
        <v>0.54123655663600001</v>
      </c>
      <c r="I2380" s="5">
        <f t="shared" si="180"/>
        <v>0.6363790151401556</v>
      </c>
      <c r="J2380" s="20" t="s">
        <v>350</v>
      </c>
    </row>
    <row r="2381" spans="1:10" ht="24" x14ac:dyDescent="0.25">
      <c r="A2381" s="18" t="s">
        <v>43</v>
      </c>
      <c r="B2381" s="2" t="s">
        <v>44</v>
      </c>
      <c r="C2381" s="6" t="s">
        <v>46</v>
      </c>
      <c r="D2381" s="1">
        <v>2020</v>
      </c>
      <c r="E2381" s="1">
        <v>242</v>
      </c>
      <c r="F2381" s="1">
        <v>411</v>
      </c>
      <c r="G2381" s="5">
        <f t="shared" si="178"/>
        <v>0.58880778588807781</v>
      </c>
      <c r="H2381" s="5">
        <f t="shared" si="179"/>
        <v>0.54123655663600001</v>
      </c>
      <c r="I2381" s="5">
        <f t="shared" si="180"/>
        <v>0.6363790151401556</v>
      </c>
      <c r="J2381" s="20" t="s">
        <v>350</v>
      </c>
    </row>
    <row r="2382" spans="1:10" ht="24" x14ac:dyDescent="0.25">
      <c r="A2382" s="18" t="s">
        <v>43</v>
      </c>
      <c r="B2382" s="2" t="s">
        <v>44</v>
      </c>
      <c r="C2382" s="6" t="s">
        <v>47</v>
      </c>
      <c r="D2382" s="1">
        <v>2020</v>
      </c>
      <c r="E2382" s="1">
        <v>115</v>
      </c>
      <c r="F2382" s="1">
        <v>411</v>
      </c>
      <c r="G2382" s="5">
        <f t="shared" si="178"/>
        <v>0.27980535279805352</v>
      </c>
      <c r="H2382" s="5">
        <f t="shared" si="179"/>
        <v>0.23640551421461353</v>
      </c>
      <c r="I2382" s="5">
        <f t="shared" si="180"/>
        <v>0.32320519138149351</v>
      </c>
      <c r="J2382" s="20" t="s">
        <v>350</v>
      </c>
    </row>
    <row r="2383" spans="1:10" ht="24" x14ac:dyDescent="0.25">
      <c r="A2383" s="18" t="s">
        <v>43</v>
      </c>
      <c r="B2383" s="2" t="s">
        <v>44</v>
      </c>
      <c r="C2383" s="6" t="s">
        <v>48</v>
      </c>
      <c r="D2383" s="1">
        <v>2020</v>
      </c>
      <c r="E2383" s="1">
        <v>235</v>
      </c>
      <c r="F2383" s="1">
        <v>411</v>
      </c>
      <c r="G2383" s="5">
        <f t="shared" si="178"/>
        <v>0.57177615571776153</v>
      </c>
      <c r="H2383" s="5">
        <f t="shared" si="179"/>
        <v>0.52393698930197619</v>
      </c>
      <c r="I2383" s="5">
        <f t="shared" si="180"/>
        <v>0.61961532213354686</v>
      </c>
      <c r="J2383" s="20" t="s">
        <v>350</v>
      </c>
    </row>
    <row r="2384" spans="1:10" ht="24" x14ac:dyDescent="0.25">
      <c r="A2384" s="18" t="s">
        <v>43</v>
      </c>
      <c r="B2384" s="2" t="s">
        <v>44</v>
      </c>
      <c r="C2384" s="6" t="s">
        <v>34</v>
      </c>
      <c r="D2384" s="1">
        <v>2020</v>
      </c>
      <c r="E2384" s="1">
        <v>112</v>
      </c>
      <c r="F2384" s="1">
        <v>411</v>
      </c>
      <c r="G2384" s="5">
        <f t="shared" si="178"/>
        <v>0.27250608272506083</v>
      </c>
      <c r="H2384" s="5">
        <f t="shared" si="179"/>
        <v>0.2294595729936468</v>
      </c>
      <c r="I2384" s="5">
        <f t="shared" si="180"/>
        <v>0.31555259245647482</v>
      </c>
      <c r="J2384" s="20" t="s">
        <v>350</v>
      </c>
    </row>
    <row r="2385" spans="1:10" ht="24" x14ac:dyDescent="0.25">
      <c r="A2385" s="18" t="s">
        <v>319</v>
      </c>
      <c r="B2385" s="2" t="s">
        <v>320</v>
      </c>
      <c r="C2385" s="2" t="s">
        <v>320</v>
      </c>
      <c r="D2385" s="1">
        <v>2020</v>
      </c>
      <c r="E2385" s="1">
        <v>241</v>
      </c>
      <c r="F2385" s="1">
        <v>411</v>
      </c>
      <c r="G2385" s="5">
        <f t="shared" si="178"/>
        <v>0.58637469586374691</v>
      </c>
      <c r="H2385" s="5">
        <f t="shared" si="179"/>
        <v>0.53876161099077824</v>
      </c>
      <c r="I2385" s="5">
        <f t="shared" si="180"/>
        <v>0.63398778073671558</v>
      </c>
      <c r="J2385" s="20" t="s">
        <v>350</v>
      </c>
    </row>
    <row r="2386" spans="1:10" ht="24" x14ac:dyDescent="0.25">
      <c r="A2386" s="18" t="s">
        <v>49</v>
      </c>
      <c r="B2386" s="2" t="s">
        <v>50</v>
      </c>
      <c r="C2386" s="2" t="s">
        <v>50</v>
      </c>
      <c r="D2386" s="1">
        <v>2020</v>
      </c>
      <c r="E2386" s="1">
        <v>101</v>
      </c>
      <c r="F2386" s="1">
        <v>228</v>
      </c>
      <c r="G2386" s="5">
        <f t="shared" si="178"/>
        <v>0.44298245614035087</v>
      </c>
      <c r="H2386" s="5">
        <f t="shared" si="179"/>
        <v>0.37850374493794831</v>
      </c>
      <c r="I2386" s="5">
        <f t="shared" si="180"/>
        <v>0.50746116734275337</v>
      </c>
      <c r="J2386" s="20" t="s">
        <v>350</v>
      </c>
    </row>
    <row r="2387" spans="1:10" ht="24" x14ac:dyDescent="0.25">
      <c r="A2387" s="18" t="s">
        <v>51</v>
      </c>
      <c r="B2387" s="2" t="s">
        <v>52</v>
      </c>
      <c r="C2387" s="2" t="s">
        <v>52</v>
      </c>
      <c r="D2387" s="1">
        <v>2020</v>
      </c>
      <c r="E2387" s="1">
        <v>257</v>
      </c>
      <c r="F2387" s="1">
        <v>411</v>
      </c>
      <c r="G2387" s="5">
        <f t="shared" si="178"/>
        <v>0.62530413625304138</v>
      </c>
      <c r="H2387" s="5">
        <f t="shared" si="179"/>
        <v>0.57850689403910771</v>
      </c>
      <c r="I2387" s="5">
        <f t="shared" si="180"/>
        <v>0.67210137846697504</v>
      </c>
      <c r="J2387" s="20" t="s">
        <v>350</v>
      </c>
    </row>
    <row r="2388" spans="1:10" ht="24" x14ac:dyDescent="0.25">
      <c r="A2388" s="18" t="s">
        <v>53</v>
      </c>
      <c r="B2388" s="2" t="s">
        <v>54</v>
      </c>
      <c r="C2388" s="8" t="s">
        <v>54</v>
      </c>
      <c r="D2388" s="1">
        <v>2020</v>
      </c>
      <c r="E2388" s="1"/>
      <c r="F2388" s="1"/>
      <c r="G2388" s="5" t="str">
        <f t="shared" si="178"/>
        <v>-</v>
      </c>
      <c r="H2388" s="5" t="str">
        <f t="shared" si="179"/>
        <v>-</v>
      </c>
      <c r="I2388" s="5" t="str">
        <f t="shared" si="180"/>
        <v>-</v>
      </c>
      <c r="J2388" s="20" t="s">
        <v>350</v>
      </c>
    </row>
    <row r="2389" spans="1:10" ht="24" x14ac:dyDescent="0.25">
      <c r="A2389" s="18" t="s">
        <v>55</v>
      </c>
      <c r="B2389" s="2" t="s">
        <v>56</v>
      </c>
      <c r="C2389" s="2" t="s">
        <v>56</v>
      </c>
      <c r="D2389" s="1">
        <v>2020</v>
      </c>
      <c r="E2389" s="1"/>
      <c r="F2389" s="1"/>
      <c r="G2389" s="5" t="str">
        <f t="shared" si="178"/>
        <v>-</v>
      </c>
      <c r="H2389" s="5" t="str">
        <f t="shared" si="179"/>
        <v>-</v>
      </c>
      <c r="I2389" s="5" t="str">
        <f t="shared" si="180"/>
        <v>-</v>
      </c>
      <c r="J2389" s="20" t="s">
        <v>350</v>
      </c>
    </row>
    <row r="2390" spans="1:10" ht="24" x14ac:dyDescent="0.25">
      <c r="A2390" s="18" t="s">
        <v>55</v>
      </c>
      <c r="B2390" s="2" t="s">
        <v>56</v>
      </c>
      <c r="C2390" s="6" t="s">
        <v>57</v>
      </c>
      <c r="D2390" s="1">
        <v>2020</v>
      </c>
      <c r="E2390" s="1">
        <v>2480</v>
      </c>
      <c r="F2390" s="1">
        <v>5834</v>
      </c>
      <c r="G2390" s="5">
        <f t="shared" si="178"/>
        <v>0.42509427494000684</v>
      </c>
      <c r="H2390" s="5">
        <f t="shared" si="179"/>
        <v>0.41240859342891778</v>
      </c>
      <c r="I2390" s="5">
        <f t="shared" si="180"/>
        <v>0.43777995645109591</v>
      </c>
      <c r="J2390" s="20" t="s">
        <v>350</v>
      </c>
    </row>
    <row r="2391" spans="1:10" ht="24" x14ac:dyDescent="0.25">
      <c r="A2391" s="18" t="s">
        <v>55</v>
      </c>
      <c r="B2391" s="2" t="s">
        <v>56</v>
      </c>
      <c r="C2391" s="6" t="s">
        <v>58</v>
      </c>
      <c r="D2391" s="1">
        <v>2020</v>
      </c>
      <c r="E2391" s="1">
        <v>1247</v>
      </c>
      <c r="F2391" s="1">
        <v>2398</v>
      </c>
      <c r="G2391" s="5">
        <f t="shared" si="178"/>
        <v>0.52001668056713923</v>
      </c>
      <c r="H2391" s="5">
        <f t="shared" si="179"/>
        <v>0.50002021720460044</v>
      </c>
      <c r="I2391" s="5">
        <f t="shared" si="180"/>
        <v>0.54001314392967803</v>
      </c>
      <c r="J2391" s="20" t="s">
        <v>350</v>
      </c>
    </row>
    <row r="2392" spans="1:10" ht="24" x14ac:dyDescent="0.25">
      <c r="A2392" s="18" t="s">
        <v>55</v>
      </c>
      <c r="B2392" s="2" t="s">
        <v>56</v>
      </c>
      <c r="C2392" s="6" t="s">
        <v>59</v>
      </c>
      <c r="D2392" s="1">
        <v>2020</v>
      </c>
      <c r="E2392" s="1">
        <v>3727</v>
      </c>
      <c r="F2392" s="1">
        <v>8232</v>
      </c>
      <c r="G2392" s="5">
        <f t="shared" si="178"/>
        <v>0.45274538386783286</v>
      </c>
      <c r="H2392" s="5">
        <f t="shared" si="179"/>
        <v>0.44199249585645217</v>
      </c>
      <c r="I2392" s="5">
        <f t="shared" si="180"/>
        <v>0.46349827187921355</v>
      </c>
      <c r="J2392" s="20" t="s">
        <v>350</v>
      </c>
    </row>
    <row r="2393" spans="1:10" ht="24" x14ac:dyDescent="0.25">
      <c r="A2393" s="18" t="s">
        <v>60</v>
      </c>
      <c r="B2393" s="2" t="s">
        <v>61</v>
      </c>
      <c r="C2393" s="2" t="s">
        <v>61</v>
      </c>
      <c r="D2393" s="1">
        <v>2020</v>
      </c>
      <c r="E2393" s="1"/>
      <c r="F2393" s="1"/>
      <c r="G2393" s="5" t="str">
        <f t="shared" si="178"/>
        <v>-</v>
      </c>
      <c r="H2393" s="5" t="str">
        <f t="shared" si="179"/>
        <v>-</v>
      </c>
      <c r="I2393" s="5" t="str">
        <f t="shared" si="180"/>
        <v>-</v>
      </c>
      <c r="J2393" s="20" t="s">
        <v>350</v>
      </c>
    </row>
    <row r="2394" spans="1:10" ht="24" x14ac:dyDescent="0.25">
      <c r="A2394" s="18" t="s">
        <v>60</v>
      </c>
      <c r="B2394" s="2" t="s">
        <v>61</v>
      </c>
      <c r="C2394" s="6" t="s">
        <v>62</v>
      </c>
      <c r="D2394" s="1">
        <v>2020</v>
      </c>
      <c r="E2394" s="1">
        <v>8688</v>
      </c>
      <c r="F2394" s="1">
        <v>10845</v>
      </c>
      <c r="G2394" s="5">
        <f t="shared" si="178"/>
        <v>0.80110650069156297</v>
      </c>
      <c r="H2394" s="5">
        <f t="shared" si="179"/>
        <v>0.79359378912341294</v>
      </c>
      <c r="I2394" s="5">
        <f t="shared" si="180"/>
        <v>0.808619212259713</v>
      </c>
      <c r="J2394" s="20" t="s">
        <v>350</v>
      </c>
    </row>
    <row r="2395" spans="1:10" ht="24" x14ac:dyDescent="0.25">
      <c r="A2395" s="18" t="s">
        <v>60</v>
      </c>
      <c r="B2395" s="2" t="s">
        <v>61</v>
      </c>
      <c r="C2395" s="6" t="s">
        <v>63</v>
      </c>
      <c r="D2395" s="1">
        <v>2020</v>
      </c>
      <c r="E2395" s="1">
        <v>1032</v>
      </c>
      <c r="F2395" s="1">
        <v>1430</v>
      </c>
      <c r="G2395" s="5">
        <f t="shared" si="178"/>
        <v>0.72167832167832169</v>
      </c>
      <c r="H2395" s="5">
        <f t="shared" si="179"/>
        <v>0.69844916732263906</v>
      </c>
      <c r="I2395" s="5">
        <f t="shared" si="180"/>
        <v>0.74490747603400431</v>
      </c>
      <c r="J2395" s="20" t="s">
        <v>350</v>
      </c>
    </row>
    <row r="2396" spans="1:10" ht="24" x14ac:dyDescent="0.25">
      <c r="A2396" s="18" t="s">
        <v>60</v>
      </c>
      <c r="B2396" s="2" t="s">
        <v>61</v>
      </c>
      <c r="C2396" s="6" t="s">
        <v>64</v>
      </c>
      <c r="D2396" s="1">
        <v>2020</v>
      </c>
      <c r="E2396" s="1">
        <v>0</v>
      </c>
      <c r="F2396" s="1">
        <v>0</v>
      </c>
      <c r="G2396" s="5">
        <v>0</v>
      </c>
      <c r="H2396" s="5">
        <v>0</v>
      </c>
      <c r="I2396" s="5">
        <v>0</v>
      </c>
      <c r="J2396" s="20" t="s">
        <v>350</v>
      </c>
    </row>
    <row r="2397" spans="1:10" ht="24" x14ac:dyDescent="0.25">
      <c r="A2397" s="18" t="s">
        <v>60</v>
      </c>
      <c r="B2397" s="2" t="s">
        <v>61</v>
      </c>
      <c r="C2397" s="6" t="s">
        <v>59</v>
      </c>
      <c r="D2397" s="1">
        <v>2020</v>
      </c>
      <c r="E2397" s="1">
        <v>9720</v>
      </c>
      <c r="F2397" s="1">
        <v>12275</v>
      </c>
      <c r="G2397" s="5">
        <f t="shared" ref="G2397" si="184">IF(F2397="","-",E2397/F2397)</f>
        <v>0.7918533604887984</v>
      </c>
      <c r="H2397" s="5">
        <f t="shared" si="179"/>
        <v>0.7846712446603552</v>
      </c>
      <c r="I2397" s="5">
        <f t="shared" si="180"/>
        <v>0.79903547631724159</v>
      </c>
      <c r="J2397" s="20" t="s">
        <v>350</v>
      </c>
    </row>
    <row r="2398" spans="1:10" ht="48" x14ac:dyDescent="0.25">
      <c r="A2398" s="18" t="s">
        <v>65</v>
      </c>
      <c r="B2398" s="2" t="s">
        <v>66</v>
      </c>
      <c r="C2398" s="2" t="s">
        <v>66</v>
      </c>
      <c r="D2398" s="1">
        <v>2020</v>
      </c>
      <c r="E2398" s="1">
        <v>11</v>
      </c>
      <c r="F2398" s="1">
        <v>30</v>
      </c>
      <c r="G2398" s="5">
        <f t="shared" si="178"/>
        <v>0.36666666666666664</v>
      </c>
      <c r="H2398" s="5">
        <f t="shared" si="179"/>
        <v>0.19422296678282158</v>
      </c>
      <c r="I2398" s="5">
        <f t="shared" si="180"/>
        <v>0.5391103665505117</v>
      </c>
      <c r="J2398" s="20" t="s">
        <v>350</v>
      </c>
    </row>
    <row r="2399" spans="1:10" ht="36" x14ac:dyDescent="0.25">
      <c r="A2399" s="18" t="s">
        <v>67</v>
      </c>
      <c r="B2399" s="2" t="s">
        <v>68</v>
      </c>
      <c r="C2399" s="2" t="s">
        <v>68</v>
      </c>
      <c r="D2399" s="1">
        <v>2020</v>
      </c>
      <c r="E2399" s="1"/>
      <c r="F2399" s="1"/>
      <c r="G2399" s="5" t="str">
        <f t="shared" si="178"/>
        <v>-</v>
      </c>
      <c r="H2399" s="5" t="str">
        <f t="shared" si="179"/>
        <v>-</v>
      </c>
      <c r="I2399" s="5" t="str">
        <f t="shared" si="180"/>
        <v>-</v>
      </c>
      <c r="J2399" s="20" t="s">
        <v>350</v>
      </c>
    </row>
    <row r="2400" spans="1:10" ht="36" x14ac:dyDescent="0.25">
      <c r="A2400" s="18" t="s">
        <v>67</v>
      </c>
      <c r="B2400" s="2" t="s">
        <v>68</v>
      </c>
      <c r="C2400" s="6" t="s">
        <v>69</v>
      </c>
      <c r="D2400" s="1">
        <v>2020</v>
      </c>
      <c r="E2400" s="1">
        <v>25</v>
      </c>
      <c r="F2400" s="1">
        <v>37</v>
      </c>
      <c r="G2400" s="5">
        <f t="shared" si="178"/>
        <v>0.67567567567567566</v>
      </c>
      <c r="H2400" s="5">
        <f t="shared" si="179"/>
        <v>0.52483651310744062</v>
      </c>
      <c r="I2400" s="5">
        <f t="shared" si="180"/>
        <v>0.8265148382439107</v>
      </c>
      <c r="J2400" s="20" t="s">
        <v>350</v>
      </c>
    </row>
    <row r="2401" spans="1:10" ht="36" x14ac:dyDescent="0.25">
      <c r="A2401" s="18" t="s">
        <v>67</v>
      </c>
      <c r="B2401" s="2" t="s">
        <v>68</v>
      </c>
      <c r="C2401" s="6" t="s">
        <v>70</v>
      </c>
      <c r="D2401" s="1">
        <v>2020</v>
      </c>
      <c r="E2401" s="1">
        <v>27</v>
      </c>
      <c r="F2401" s="1">
        <v>37</v>
      </c>
      <c r="G2401" s="5">
        <f t="shared" si="178"/>
        <v>0.72972972972972971</v>
      </c>
      <c r="H2401" s="5">
        <f t="shared" si="179"/>
        <v>0.586631135509319</v>
      </c>
      <c r="I2401" s="5">
        <f t="shared" si="180"/>
        <v>0.87282832395014043</v>
      </c>
      <c r="J2401" s="20" t="s">
        <v>350</v>
      </c>
    </row>
    <row r="2402" spans="1:10" ht="24" x14ac:dyDescent="0.25">
      <c r="A2402" s="18" t="s">
        <v>71</v>
      </c>
      <c r="B2402" s="2" t="s">
        <v>72</v>
      </c>
      <c r="C2402" s="2" t="s">
        <v>72</v>
      </c>
      <c r="D2402" s="1">
        <v>2020</v>
      </c>
      <c r="E2402" s="1"/>
      <c r="F2402" s="1"/>
      <c r="G2402" s="5" t="str">
        <f t="shared" si="178"/>
        <v>-</v>
      </c>
      <c r="H2402" s="5" t="str">
        <f t="shared" si="179"/>
        <v>-</v>
      </c>
      <c r="I2402" s="5" t="str">
        <f t="shared" si="180"/>
        <v>-</v>
      </c>
      <c r="J2402" s="20" t="s">
        <v>350</v>
      </c>
    </row>
    <row r="2403" spans="1:10" ht="24" x14ac:dyDescent="0.25">
      <c r="A2403" s="18" t="s">
        <v>71</v>
      </c>
      <c r="B2403" s="2" t="s">
        <v>72</v>
      </c>
      <c r="C2403" s="6" t="s">
        <v>73</v>
      </c>
      <c r="D2403" s="1">
        <v>2020</v>
      </c>
      <c r="E2403" s="1">
        <v>692</v>
      </c>
      <c r="F2403" s="1">
        <v>1017</v>
      </c>
      <c r="G2403" s="5">
        <f t="shared" si="178"/>
        <v>0.68043264503441492</v>
      </c>
      <c r="H2403" s="5">
        <f t="shared" si="179"/>
        <v>0.65177309485745483</v>
      </c>
      <c r="I2403" s="5">
        <f t="shared" si="180"/>
        <v>0.70909219521137501</v>
      </c>
      <c r="J2403" s="20" t="s">
        <v>350</v>
      </c>
    </row>
    <row r="2404" spans="1:10" ht="24" x14ac:dyDescent="0.25">
      <c r="A2404" s="18" t="s">
        <v>71</v>
      </c>
      <c r="B2404" s="2" t="s">
        <v>72</v>
      </c>
      <c r="C2404" s="6" t="s">
        <v>74</v>
      </c>
      <c r="D2404" s="1">
        <v>2020</v>
      </c>
      <c r="E2404" s="1">
        <v>630</v>
      </c>
      <c r="F2404" s="1">
        <v>1080</v>
      </c>
      <c r="G2404" s="5">
        <f t="shared" si="178"/>
        <v>0.58333333333333337</v>
      </c>
      <c r="H2404" s="5">
        <f t="shared" si="179"/>
        <v>0.55392997275722367</v>
      </c>
      <c r="I2404" s="5">
        <f t="shared" si="180"/>
        <v>0.61273669390944308</v>
      </c>
      <c r="J2404" s="20" t="s">
        <v>350</v>
      </c>
    </row>
    <row r="2405" spans="1:10" ht="24" x14ac:dyDescent="0.25">
      <c r="A2405" s="18" t="s">
        <v>71</v>
      </c>
      <c r="B2405" s="2" t="s">
        <v>72</v>
      </c>
      <c r="C2405" s="6" t="s">
        <v>75</v>
      </c>
      <c r="D2405" s="1">
        <v>2020</v>
      </c>
      <c r="E2405" s="1">
        <v>182</v>
      </c>
      <c r="F2405" s="1">
        <v>335</v>
      </c>
      <c r="G2405" s="5">
        <f t="shared" si="178"/>
        <v>0.54328358208955219</v>
      </c>
      <c r="H2405" s="5">
        <f t="shared" si="179"/>
        <v>0.48994146231755498</v>
      </c>
      <c r="I2405" s="5">
        <f t="shared" si="180"/>
        <v>0.5966257018615494</v>
      </c>
      <c r="J2405" s="20" t="s">
        <v>350</v>
      </c>
    </row>
    <row r="2406" spans="1:10" ht="24" x14ac:dyDescent="0.25">
      <c r="A2406" s="18" t="s">
        <v>71</v>
      </c>
      <c r="B2406" s="2" t="s">
        <v>72</v>
      </c>
      <c r="C2406" s="6" t="s">
        <v>76</v>
      </c>
      <c r="D2406" s="1">
        <v>2020</v>
      </c>
      <c r="E2406" s="1">
        <v>10</v>
      </c>
      <c r="F2406" s="1">
        <v>17</v>
      </c>
      <c r="G2406" s="5">
        <f t="shared" si="178"/>
        <v>0.58823529411764708</v>
      </c>
      <c r="H2406" s="5">
        <f t="shared" si="179"/>
        <v>0.35428062914260028</v>
      </c>
      <c r="I2406" s="5">
        <f t="shared" si="180"/>
        <v>0.82218995909269388</v>
      </c>
      <c r="J2406" s="20" t="s">
        <v>350</v>
      </c>
    </row>
    <row r="2407" spans="1:10" ht="24" x14ac:dyDescent="0.25">
      <c r="A2407" s="18" t="s">
        <v>71</v>
      </c>
      <c r="B2407" s="2" t="s">
        <v>72</v>
      </c>
      <c r="C2407" s="6" t="s">
        <v>59</v>
      </c>
      <c r="D2407" s="1">
        <v>2020</v>
      </c>
      <c r="E2407" s="1">
        <v>1514</v>
      </c>
      <c r="F2407" s="1">
        <v>2449</v>
      </c>
      <c r="G2407" s="5">
        <f t="shared" si="178"/>
        <v>0.61821151490404247</v>
      </c>
      <c r="H2407" s="5">
        <f t="shared" si="179"/>
        <v>0.59896989476623053</v>
      </c>
      <c r="I2407" s="5">
        <f t="shared" si="180"/>
        <v>0.63745313504185441</v>
      </c>
      <c r="J2407" s="20" t="s">
        <v>350</v>
      </c>
    </row>
    <row r="2408" spans="1:10" ht="24" x14ac:dyDescent="0.25">
      <c r="A2408" s="18" t="s">
        <v>77</v>
      </c>
      <c r="B2408" s="2" t="s">
        <v>78</v>
      </c>
      <c r="C2408" s="2" t="s">
        <v>78</v>
      </c>
      <c r="D2408" s="1">
        <v>2020</v>
      </c>
      <c r="E2408" s="1">
        <v>208</v>
      </c>
      <c r="F2408" s="1">
        <v>411</v>
      </c>
      <c r="G2408" s="5">
        <f t="shared" si="178"/>
        <v>0.5060827250608273</v>
      </c>
      <c r="H2408" s="5">
        <f t="shared" si="179"/>
        <v>0.45774646717755219</v>
      </c>
      <c r="I2408" s="5">
        <f t="shared" si="180"/>
        <v>0.55441898294410241</v>
      </c>
      <c r="J2408" s="20" t="s">
        <v>350</v>
      </c>
    </row>
    <row r="2409" spans="1:10" ht="36" x14ac:dyDescent="0.25">
      <c r="A2409" s="18" t="s">
        <v>79</v>
      </c>
      <c r="B2409" s="2" t="s">
        <v>80</v>
      </c>
      <c r="C2409" s="2" t="s">
        <v>80</v>
      </c>
      <c r="D2409" s="1">
        <v>2020</v>
      </c>
      <c r="E2409" s="1">
        <v>11</v>
      </c>
      <c r="F2409" s="1">
        <v>13</v>
      </c>
      <c r="G2409" s="5">
        <f t="shared" si="178"/>
        <v>0.84615384615384615</v>
      </c>
      <c r="H2409" s="5">
        <f t="shared" si="179"/>
        <v>0.6500200729611596</v>
      </c>
      <c r="I2409" s="5">
        <f t="shared" si="180"/>
        <v>1</v>
      </c>
      <c r="J2409" s="20" t="s">
        <v>350</v>
      </c>
    </row>
    <row r="2410" spans="1:10" ht="48" x14ac:dyDescent="0.25">
      <c r="A2410" s="18" t="s">
        <v>81</v>
      </c>
      <c r="B2410" s="2" t="s">
        <v>82</v>
      </c>
      <c r="C2410" s="2" t="s">
        <v>82</v>
      </c>
      <c r="D2410" s="1">
        <v>2020</v>
      </c>
      <c r="E2410" s="1"/>
      <c r="F2410" s="1"/>
      <c r="G2410" s="5" t="str">
        <f t="shared" si="178"/>
        <v>-</v>
      </c>
      <c r="H2410" s="5" t="str">
        <f t="shared" si="179"/>
        <v>-</v>
      </c>
      <c r="I2410" s="5" t="str">
        <f t="shared" si="180"/>
        <v>-</v>
      </c>
      <c r="J2410" s="20" t="s">
        <v>350</v>
      </c>
    </row>
    <row r="2411" spans="1:10" ht="48" x14ac:dyDescent="0.25">
      <c r="A2411" s="18" t="s">
        <v>81</v>
      </c>
      <c r="B2411" s="2" t="s">
        <v>82</v>
      </c>
      <c r="C2411" s="6" t="s">
        <v>83</v>
      </c>
      <c r="D2411" s="1">
        <v>2020</v>
      </c>
      <c r="E2411" s="1">
        <v>19</v>
      </c>
      <c r="F2411" s="1">
        <v>25</v>
      </c>
      <c r="G2411" s="5">
        <f t="shared" si="178"/>
        <v>0.76</v>
      </c>
      <c r="H2411" s="5">
        <f t="shared" si="179"/>
        <v>0.5925834130081491</v>
      </c>
      <c r="I2411" s="5">
        <f t="shared" si="180"/>
        <v>0.92741658699185092</v>
      </c>
      <c r="J2411" s="20" t="s">
        <v>350</v>
      </c>
    </row>
    <row r="2412" spans="1:10" ht="48" x14ac:dyDescent="0.25">
      <c r="A2412" s="18" t="s">
        <v>81</v>
      </c>
      <c r="B2412" s="2" t="s">
        <v>82</v>
      </c>
      <c r="C2412" s="6" t="s">
        <v>84</v>
      </c>
      <c r="D2412" s="1">
        <v>2020</v>
      </c>
      <c r="E2412" s="1">
        <v>12</v>
      </c>
      <c r="F2412" s="1">
        <v>19</v>
      </c>
      <c r="G2412" s="5">
        <f t="shared" si="178"/>
        <v>0.63157894736842102</v>
      </c>
      <c r="H2412" s="5">
        <f t="shared" si="179"/>
        <v>0.41467607015701474</v>
      </c>
      <c r="I2412" s="5">
        <f t="shared" si="180"/>
        <v>0.84848182457982735</v>
      </c>
      <c r="J2412" s="20" t="s">
        <v>350</v>
      </c>
    </row>
    <row r="2413" spans="1:10" ht="48" x14ac:dyDescent="0.25">
      <c r="A2413" s="18" t="s">
        <v>81</v>
      </c>
      <c r="B2413" s="2" t="s">
        <v>82</v>
      </c>
      <c r="C2413" s="6" t="s">
        <v>85</v>
      </c>
      <c r="D2413" s="1">
        <v>2020</v>
      </c>
      <c r="E2413" s="1">
        <v>16</v>
      </c>
      <c r="F2413" s="1">
        <v>21</v>
      </c>
      <c r="G2413" s="5">
        <f t="shared" si="178"/>
        <v>0.76190476190476186</v>
      </c>
      <c r="H2413" s="5">
        <f t="shared" si="179"/>
        <v>0.57973674828770227</v>
      </c>
      <c r="I2413" s="5">
        <f t="shared" si="180"/>
        <v>0.94407277552182145</v>
      </c>
      <c r="J2413" s="20" t="s">
        <v>350</v>
      </c>
    </row>
    <row r="2414" spans="1:10" ht="48" x14ac:dyDescent="0.25">
      <c r="A2414" s="18" t="s">
        <v>81</v>
      </c>
      <c r="B2414" s="2" t="s">
        <v>82</v>
      </c>
      <c r="C2414" s="6" t="s">
        <v>86</v>
      </c>
      <c r="D2414" s="1">
        <v>2020</v>
      </c>
      <c r="E2414" s="1">
        <v>9</v>
      </c>
      <c r="F2414" s="1">
        <v>16</v>
      </c>
      <c r="G2414" s="5">
        <f t="shared" si="178"/>
        <v>0.5625</v>
      </c>
      <c r="H2414" s="5">
        <f t="shared" si="179"/>
        <v>0.31942159829594075</v>
      </c>
      <c r="I2414" s="5">
        <f t="shared" si="180"/>
        <v>0.80557840170405925</v>
      </c>
      <c r="J2414" s="20" t="s">
        <v>350</v>
      </c>
    </row>
    <row r="2415" spans="1:10" ht="48" x14ac:dyDescent="0.25">
      <c r="A2415" s="18" t="s">
        <v>81</v>
      </c>
      <c r="B2415" s="2" t="s">
        <v>82</v>
      </c>
      <c r="C2415" s="6" t="s">
        <v>87</v>
      </c>
      <c r="D2415" s="1">
        <v>2020</v>
      </c>
      <c r="E2415" s="1">
        <v>35</v>
      </c>
      <c r="F2415" s="1">
        <v>46</v>
      </c>
      <c r="G2415" s="5">
        <f t="shared" si="178"/>
        <v>0.76086956521739135</v>
      </c>
      <c r="H2415" s="5">
        <f t="shared" si="179"/>
        <v>0.63760175286186982</v>
      </c>
      <c r="I2415" s="5">
        <f t="shared" si="180"/>
        <v>0.88413737757291289</v>
      </c>
      <c r="J2415" s="20" t="s">
        <v>350</v>
      </c>
    </row>
    <row r="2416" spans="1:10" ht="48" x14ac:dyDescent="0.25">
      <c r="A2416" s="18" t="s">
        <v>81</v>
      </c>
      <c r="B2416" s="2" t="s">
        <v>82</v>
      </c>
      <c r="C2416" s="6" t="s">
        <v>88</v>
      </c>
      <c r="D2416" s="1">
        <v>2020</v>
      </c>
      <c r="E2416" s="1">
        <v>21</v>
      </c>
      <c r="F2416" s="1">
        <v>35</v>
      </c>
      <c r="G2416" s="5">
        <f t="shared" ref="G2416:G2489" si="185">IF(F2416="","-",E2416/F2416)</f>
        <v>0.6</v>
      </c>
      <c r="H2416" s="5">
        <f t="shared" ref="H2416:H2522" si="186">IFERROR(IF($G2416-1.96*SQRT($G2416*(1-$G2416)/$F2416)&lt;0,0,$G2416-1.96*SQRT($G2416*(1-$G2416)/$F2416)),"-")</f>
        <v>0.43769658044267828</v>
      </c>
      <c r="I2416" s="5">
        <f t="shared" ref="I2416:I2522" si="187">IFERROR(IF($G2416+1.96*SQRT($G2416*(1-$G2416)/$F2416)&gt;1,1,$G2416+1.96*SQRT($G2416*(1-$G2416)/$F2416)),"-")</f>
        <v>0.76230341955732173</v>
      </c>
      <c r="J2416" s="20" t="s">
        <v>350</v>
      </c>
    </row>
    <row r="2417" spans="1:10" ht="24" x14ac:dyDescent="0.25">
      <c r="A2417" s="18" t="s">
        <v>89</v>
      </c>
      <c r="B2417" s="2" t="s">
        <v>90</v>
      </c>
      <c r="C2417" s="8" t="s">
        <v>90</v>
      </c>
      <c r="D2417" s="1">
        <v>2020</v>
      </c>
      <c r="E2417" s="1"/>
      <c r="F2417" s="1"/>
      <c r="G2417" s="5" t="str">
        <f t="shared" si="185"/>
        <v>-</v>
      </c>
      <c r="H2417" s="5" t="str">
        <f t="shared" si="186"/>
        <v>-</v>
      </c>
      <c r="I2417" s="5" t="str">
        <f t="shared" si="187"/>
        <v>-</v>
      </c>
      <c r="J2417" s="20" t="s">
        <v>350</v>
      </c>
    </row>
    <row r="2418" spans="1:10" ht="24" x14ac:dyDescent="0.25">
      <c r="A2418" s="18" t="s">
        <v>89</v>
      </c>
      <c r="B2418" s="2" t="s">
        <v>90</v>
      </c>
      <c r="C2418" s="7" t="s">
        <v>91</v>
      </c>
      <c r="D2418" s="1">
        <v>2020</v>
      </c>
      <c r="E2418" s="1"/>
      <c r="F2418" s="1"/>
      <c r="G2418" s="5" t="str">
        <f t="shared" si="185"/>
        <v>-</v>
      </c>
      <c r="H2418" s="5" t="str">
        <f t="shared" si="186"/>
        <v>-</v>
      </c>
      <c r="I2418" s="5" t="str">
        <f t="shared" si="187"/>
        <v>-</v>
      </c>
      <c r="J2418" s="20" t="s">
        <v>350</v>
      </c>
    </row>
    <row r="2419" spans="1:10" ht="24" x14ac:dyDescent="0.25">
      <c r="A2419" s="18" t="s">
        <v>89</v>
      </c>
      <c r="B2419" s="2" t="s">
        <v>90</v>
      </c>
      <c r="C2419" s="7" t="s">
        <v>92</v>
      </c>
      <c r="D2419" s="1">
        <v>2020</v>
      </c>
      <c r="E2419" s="1"/>
      <c r="F2419" s="1"/>
      <c r="G2419" s="5" t="str">
        <f t="shared" si="185"/>
        <v>-</v>
      </c>
      <c r="H2419" s="5" t="str">
        <f t="shared" si="186"/>
        <v>-</v>
      </c>
      <c r="I2419" s="5" t="str">
        <f t="shared" si="187"/>
        <v>-</v>
      </c>
      <c r="J2419" s="20" t="s">
        <v>350</v>
      </c>
    </row>
    <row r="2420" spans="1:10" ht="24" x14ac:dyDescent="0.25">
      <c r="A2420" s="18" t="s">
        <v>89</v>
      </c>
      <c r="B2420" s="2" t="s">
        <v>90</v>
      </c>
      <c r="C2420" s="7" t="s">
        <v>93</v>
      </c>
      <c r="D2420" s="1">
        <v>2020</v>
      </c>
      <c r="E2420" s="1"/>
      <c r="F2420" s="1"/>
      <c r="G2420" s="5" t="str">
        <f t="shared" si="185"/>
        <v>-</v>
      </c>
      <c r="H2420" s="5" t="str">
        <f t="shared" si="186"/>
        <v>-</v>
      </c>
      <c r="I2420" s="5" t="str">
        <f t="shared" si="187"/>
        <v>-</v>
      </c>
      <c r="J2420" s="20" t="s">
        <v>350</v>
      </c>
    </row>
    <row r="2421" spans="1:10" ht="24" x14ac:dyDescent="0.25">
      <c r="A2421" s="18" t="s">
        <v>89</v>
      </c>
      <c r="B2421" s="2" t="s">
        <v>90</v>
      </c>
      <c r="C2421" s="7" t="s">
        <v>94</v>
      </c>
      <c r="D2421" s="1">
        <v>2020</v>
      </c>
      <c r="E2421" s="1"/>
      <c r="F2421" s="1"/>
      <c r="G2421" s="5" t="str">
        <f t="shared" si="185"/>
        <v>-</v>
      </c>
      <c r="H2421" s="5" t="str">
        <f t="shared" si="186"/>
        <v>-</v>
      </c>
      <c r="I2421" s="5" t="str">
        <f t="shared" si="187"/>
        <v>-</v>
      </c>
      <c r="J2421" s="20" t="s">
        <v>350</v>
      </c>
    </row>
    <row r="2422" spans="1:10" ht="24" x14ac:dyDescent="0.25">
      <c r="A2422" s="18" t="s">
        <v>89</v>
      </c>
      <c r="B2422" s="2" t="s">
        <v>90</v>
      </c>
      <c r="C2422" s="7" t="s">
        <v>95</v>
      </c>
      <c r="D2422" s="1">
        <v>2020</v>
      </c>
      <c r="E2422" s="1"/>
      <c r="F2422" s="1"/>
      <c r="G2422" s="5" t="str">
        <f t="shared" si="185"/>
        <v>-</v>
      </c>
      <c r="H2422" s="5" t="str">
        <f t="shared" si="186"/>
        <v>-</v>
      </c>
      <c r="I2422" s="5" t="str">
        <f t="shared" si="187"/>
        <v>-</v>
      </c>
      <c r="J2422" s="20" t="s">
        <v>350</v>
      </c>
    </row>
    <row r="2423" spans="1:10" ht="24" x14ac:dyDescent="0.25">
      <c r="A2423" s="18" t="s">
        <v>89</v>
      </c>
      <c r="B2423" s="2" t="s">
        <v>90</v>
      </c>
      <c r="C2423" s="7" t="s">
        <v>96</v>
      </c>
      <c r="D2423" s="1">
        <v>2020</v>
      </c>
      <c r="E2423" s="1"/>
      <c r="F2423" s="1"/>
      <c r="G2423" s="5" t="str">
        <f t="shared" si="185"/>
        <v>-</v>
      </c>
      <c r="H2423" s="5" t="str">
        <f t="shared" si="186"/>
        <v>-</v>
      </c>
      <c r="I2423" s="5" t="str">
        <f t="shared" si="187"/>
        <v>-</v>
      </c>
      <c r="J2423" s="20" t="s">
        <v>350</v>
      </c>
    </row>
    <row r="2424" spans="1:10" ht="24" x14ac:dyDescent="0.25">
      <c r="A2424" s="18" t="s">
        <v>89</v>
      </c>
      <c r="B2424" s="2" t="s">
        <v>90</v>
      </c>
      <c r="C2424" s="7" t="s">
        <v>97</v>
      </c>
      <c r="D2424" s="1">
        <v>2020</v>
      </c>
      <c r="E2424" s="1"/>
      <c r="F2424" s="1"/>
      <c r="G2424" s="5" t="str">
        <f t="shared" si="185"/>
        <v>-</v>
      </c>
      <c r="H2424" s="5" t="str">
        <f t="shared" si="186"/>
        <v>-</v>
      </c>
      <c r="I2424" s="5" t="str">
        <f t="shared" si="187"/>
        <v>-</v>
      </c>
      <c r="J2424" s="20" t="s">
        <v>350</v>
      </c>
    </row>
    <row r="2425" spans="1:10" ht="24" x14ac:dyDescent="0.25">
      <c r="A2425" s="18" t="s">
        <v>89</v>
      </c>
      <c r="B2425" s="2" t="s">
        <v>90</v>
      </c>
      <c r="C2425" s="7" t="s">
        <v>98</v>
      </c>
      <c r="D2425" s="1">
        <v>2020</v>
      </c>
      <c r="E2425" s="1"/>
      <c r="F2425" s="1"/>
      <c r="G2425" s="5" t="str">
        <f t="shared" si="185"/>
        <v>-</v>
      </c>
      <c r="H2425" s="5" t="str">
        <f t="shared" si="186"/>
        <v>-</v>
      </c>
      <c r="I2425" s="5" t="str">
        <f t="shared" si="187"/>
        <v>-</v>
      </c>
      <c r="J2425" s="20" t="s">
        <v>350</v>
      </c>
    </row>
    <row r="2426" spans="1:10" ht="24" x14ac:dyDescent="0.25">
      <c r="A2426" s="18" t="s">
        <v>89</v>
      </c>
      <c r="B2426" s="2" t="s">
        <v>90</v>
      </c>
      <c r="C2426" s="7" t="s">
        <v>99</v>
      </c>
      <c r="D2426" s="1">
        <v>2020</v>
      </c>
      <c r="E2426" s="1"/>
      <c r="F2426" s="1"/>
      <c r="G2426" s="5" t="str">
        <f t="shared" si="185"/>
        <v>-</v>
      </c>
      <c r="H2426" s="5" t="str">
        <f t="shared" si="186"/>
        <v>-</v>
      </c>
      <c r="I2426" s="5" t="str">
        <f t="shared" si="187"/>
        <v>-</v>
      </c>
      <c r="J2426" s="20" t="s">
        <v>350</v>
      </c>
    </row>
    <row r="2427" spans="1:10" ht="24" x14ac:dyDescent="0.25">
      <c r="A2427" s="18" t="s">
        <v>89</v>
      </c>
      <c r="B2427" s="2" t="s">
        <v>90</v>
      </c>
      <c r="C2427" s="7" t="s">
        <v>100</v>
      </c>
      <c r="D2427" s="1">
        <v>2020</v>
      </c>
      <c r="E2427" s="1"/>
      <c r="F2427" s="1"/>
      <c r="G2427" s="5" t="str">
        <f t="shared" si="185"/>
        <v>-</v>
      </c>
      <c r="H2427" s="5" t="str">
        <f t="shared" si="186"/>
        <v>-</v>
      </c>
      <c r="I2427" s="5" t="str">
        <f t="shared" si="187"/>
        <v>-</v>
      </c>
      <c r="J2427" s="20" t="s">
        <v>350</v>
      </c>
    </row>
    <row r="2428" spans="1:10" ht="24" x14ac:dyDescent="0.25">
      <c r="A2428" s="18" t="s">
        <v>89</v>
      </c>
      <c r="B2428" s="2" t="s">
        <v>90</v>
      </c>
      <c r="C2428" s="7" t="s">
        <v>101</v>
      </c>
      <c r="D2428" s="1">
        <v>2020</v>
      </c>
      <c r="E2428" s="1"/>
      <c r="F2428" s="1"/>
      <c r="G2428" s="5" t="str">
        <f t="shared" si="185"/>
        <v>-</v>
      </c>
      <c r="H2428" s="5" t="str">
        <f t="shared" si="186"/>
        <v>-</v>
      </c>
      <c r="I2428" s="5" t="str">
        <f t="shared" si="187"/>
        <v>-</v>
      </c>
      <c r="J2428" s="20" t="s">
        <v>350</v>
      </c>
    </row>
    <row r="2429" spans="1:10" ht="24" x14ac:dyDescent="0.25">
      <c r="A2429" s="18" t="s">
        <v>89</v>
      </c>
      <c r="B2429" s="2" t="s">
        <v>90</v>
      </c>
      <c r="C2429" s="7" t="s">
        <v>102</v>
      </c>
      <c r="D2429" s="1">
        <v>2020</v>
      </c>
      <c r="E2429" s="1"/>
      <c r="F2429" s="1"/>
      <c r="G2429" s="5" t="str">
        <f t="shared" si="185"/>
        <v>-</v>
      </c>
      <c r="H2429" s="5" t="str">
        <f t="shared" si="186"/>
        <v>-</v>
      </c>
      <c r="I2429" s="5" t="str">
        <f t="shared" si="187"/>
        <v>-</v>
      </c>
      <c r="J2429" s="20" t="s">
        <v>350</v>
      </c>
    </row>
    <row r="2430" spans="1:10" ht="24" x14ac:dyDescent="0.25">
      <c r="A2430" s="18" t="s">
        <v>103</v>
      </c>
      <c r="B2430" s="2" t="s">
        <v>104</v>
      </c>
      <c r="C2430" s="2" t="s">
        <v>104</v>
      </c>
      <c r="D2430" s="1">
        <v>2020</v>
      </c>
      <c r="E2430" s="1"/>
      <c r="F2430" s="1"/>
      <c r="G2430" s="5" t="str">
        <f t="shared" si="185"/>
        <v>-</v>
      </c>
      <c r="H2430" s="5" t="str">
        <f t="shared" si="186"/>
        <v>-</v>
      </c>
      <c r="I2430" s="5" t="str">
        <f t="shared" si="187"/>
        <v>-</v>
      </c>
      <c r="J2430" s="20" t="s">
        <v>350</v>
      </c>
    </row>
    <row r="2431" spans="1:10" ht="24" x14ac:dyDescent="0.25">
      <c r="A2431" s="18" t="s">
        <v>103</v>
      </c>
      <c r="B2431" s="2" t="s">
        <v>104</v>
      </c>
      <c r="C2431" s="6" t="s">
        <v>105</v>
      </c>
      <c r="D2431" s="1">
        <v>2020</v>
      </c>
      <c r="E2431" s="1">
        <v>330</v>
      </c>
      <c r="F2431" s="1">
        <v>411</v>
      </c>
      <c r="G2431" s="5">
        <f t="shared" si="185"/>
        <v>0.8029197080291971</v>
      </c>
      <c r="H2431" s="5">
        <f t="shared" si="186"/>
        <v>0.76446116583224999</v>
      </c>
      <c r="I2431" s="5">
        <f t="shared" si="187"/>
        <v>0.84137825022614421</v>
      </c>
      <c r="J2431" s="20" t="s">
        <v>350</v>
      </c>
    </row>
    <row r="2432" spans="1:10" ht="24" x14ac:dyDescent="0.25">
      <c r="A2432" s="18" t="s">
        <v>103</v>
      </c>
      <c r="B2432" s="2" t="s">
        <v>104</v>
      </c>
      <c r="C2432" s="7" t="s">
        <v>106</v>
      </c>
      <c r="D2432" s="1">
        <v>2020</v>
      </c>
      <c r="E2432" s="1">
        <v>208</v>
      </c>
      <c r="F2432" s="1">
        <v>411</v>
      </c>
      <c r="G2432" s="5">
        <f t="shared" si="185"/>
        <v>0.5060827250608273</v>
      </c>
      <c r="H2432" s="5">
        <f t="shared" si="186"/>
        <v>0.45774646717755219</v>
      </c>
      <c r="I2432" s="5">
        <f t="shared" si="187"/>
        <v>0.55441898294410241</v>
      </c>
      <c r="J2432" s="20" t="s">
        <v>350</v>
      </c>
    </row>
    <row r="2433" spans="1:10" ht="24" x14ac:dyDescent="0.25">
      <c r="A2433" s="18" t="s">
        <v>103</v>
      </c>
      <c r="B2433" s="2" t="s">
        <v>104</v>
      </c>
      <c r="C2433" s="7" t="s">
        <v>107</v>
      </c>
      <c r="D2433" s="1">
        <v>2020</v>
      </c>
      <c r="E2433" s="1">
        <v>169</v>
      </c>
      <c r="F2433" s="1">
        <v>411</v>
      </c>
      <c r="G2433" s="5">
        <f t="shared" si="185"/>
        <v>0.41119221411192214</v>
      </c>
      <c r="H2433" s="5">
        <f t="shared" si="186"/>
        <v>0.36362098485984429</v>
      </c>
      <c r="I2433" s="5">
        <f t="shared" si="187"/>
        <v>0.45876344336399999</v>
      </c>
      <c r="J2433" s="20" t="s">
        <v>350</v>
      </c>
    </row>
    <row r="2434" spans="1:10" ht="24" x14ac:dyDescent="0.25">
      <c r="A2434" s="18" t="s">
        <v>103</v>
      </c>
      <c r="B2434" s="2" t="s">
        <v>104</v>
      </c>
      <c r="C2434" s="6" t="s">
        <v>108</v>
      </c>
      <c r="D2434" s="1">
        <v>2020</v>
      </c>
      <c r="E2434" s="1">
        <v>173</v>
      </c>
      <c r="F2434" s="1">
        <v>411</v>
      </c>
      <c r="G2434" s="5">
        <f t="shared" si="185"/>
        <v>0.42092457420924573</v>
      </c>
      <c r="H2434" s="5">
        <f t="shared" si="186"/>
        <v>0.37319309772820958</v>
      </c>
      <c r="I2434" s="5">
        <f t="shared" si="187"/>
        <v>0.46865605069028188</v>
      </c>
      <c r="J2434" s="20" t="s">
        <v>350</v>
      </c>
    </row>
    <row r="2435" spans="1:10" ht="24" x14ac:dyDescent="0.25">
      <c r="A2435" s="18" t="s">
        <v>103</v>
      </c>
      <c r="B2435" s="2" t="s">
        <v>104</v>
      </c>
      <c r="C2435" s="6" t="s">
        <v>109</v>
      </c>
      <c r="D2435" s="1">
        <v>2020</v>
      </c>
      <c r="E2435" s="1">
        <v>263</v>
      </c>
      <c r="F2435" s="1">
        <v>411</v>
      </c>
      <c r="G2435" s="5">
        <f t="shared" si="185"/>
        <v>0.63990267639902676</v>
      </c>
      <c r="H2435" s="5">
        <f t="shared" si="186"/>
        <v>0.59349369136543595</v>
      </c>
      <c r="I2435" s="5">
        <f t="shared" si="187"/>
        <v>0.68631166143261757</v>
      </c>
      <c r="J2435" s="20" t="s">
        <v>350</v>
      </c>
    </row>
    <row r="2436" spans="1:10" ht="36" x14ac:dyDescent="0.25">
      <c r="A2436" s="18" t="s">
        <v>110</v>
      </c>
      <c r="B2436" s="2" t="s">
        <v>111</v>
      </c>
      <c r="C2436" s="2" t="s">
        <v>111</v>
      </c>
      <c r="D2436" s="1">
        <v>2020</v>
      </c>
      <c r="E2436" s="1"/>
      <c r="F2436" s="1"/>
      <c r="G2436" s="5" t="str">
        <f t="shared" si="185"/>
        <v>-</v>
      </c>
      <c r="H2436" s="5" t="str">
        <f t="shared" si="186"/>
        <v>-</v>
      </c>
      <c r="I2436" s="5" t="str">
        <f t="shared" si="187"/>
        <v>-</v>
      </c>
      <c r="J2436" s="20" t="s">
        <v>350</v>
      </c>
    </row>
    <row r="2437" spans="1:10" ht="36" x14ac:dyDescent="0.25">
      <c r="A2437" s="18" t="s">
        <v>110</v>
      </c>
      <c r="B2437" s="2" t="s">
        <v>111</v>
      </c>
      <c r="C2437" s="6" t="s">
        <v>112</v>
      </c>
      <c r="D2437" s="1">
        <v>2020</v>
      </c>
      <c r="E2437" s="1">
        <v>328</v>
      </c>
      <c r="F2437" s="1">
        <v>1305</v>
      </c>
      <c r="G2437" s="5">
        <f t="shared" si="185"/>
        <v>0.25134099616858235</v>
      </c>
      <c r="H2437" s="5">
        <f t="shared" si="186"/>
        <v>0.22780543772466014</v>
      </c>
      <c r="I2437" s="5">
        <f t="shared" si="187"/>
        <v>0.2748765546125046</v>
      </c>
      <c r="J2437" s="20" t="s">
        <v>350</v>
      </c>
    </row>
    <row r="2438" spans="1:10" ht="36" x14ac:dyDescent="0.25">
      <c r="A2438" s="18" t="s">
        <v>110</v>
      </c>
      <c r="B2438" s="2" t="s">
        <v>111</v>
      </c>
      <c r="C2438" s="6" t="s">
        <v>113</v>
      </c>
      <c r="D2438" s="1">
        <v>2020</v>
      </c>
      <c r="E2438" s="1">
        <v>0</v>
      </c>
      <c r="F2438" s="1">
        <v>3</v>
      </c>
      <c r="G2438" s="5">
        <f t="shared" si="185"/>
        <v>0</v>
      </c>
      <c r="H2438" s="5">
        <f t="shared" si="186"/>
        <v>0</v>
      </c>
      <c r="I2438" s="5">
        <f t="shared" si="187"/>
        <v>0</v>
      </c>
      <c r="J2438" s="20" t="s">
        <v>350</v>
      </c>
    </row>
    <row r="2439" spans="1:10" ht="36" x14ac:dyDescent="0.25">
      <c r="A2439" s="18" t="s">
        <v>110</v>
      </c>
      <c r="B2439" s="2" t="s">
        <v>111</v>
      </c>
      <c r="C2439" s="6" t="s">
        <v>114</v>
      </c>
      <c r="D2439" s="1">
        <v>2020</v>
      </c>
      <c r="E2439" s="1">
        <v>0</v>
      </c>
      <c r="F2439" s="1">
        <v>0</v>
      </c>
      <c r="G2439" s="5">
        <v>0</v>
      </c>
      <c r="H2439" s="5">
        <v>0</v>
      </c>
      <c r="I2439" s="5">
        <v>0</v>
      </c>
      <c r="J2439" s="20" t="s">
        <v>350</v>
      </c>
    </row>
    <row r="2440" spans="1:10" ht="36" x14ac:dyDescent="0.25">
      <c r="A2440" s="18" t="s">
        <v>110</v>
      </c>
      <c r="B2440" s="2" t="s">
        <v>111</v>
      </c>
      <c r="C2440" s="6" t="s">
        <v>59</v>
      </c>
      <c r="D2440" s="1">
        <v>2020</v>
      </c>
      <c r="E2440" s="1">
        <v>328</v>
      </c>
      <c r="F2440" s="1">
        <v>1308</v>
      </c>
      <c r="G2440" s="5">
        <f t="shared" si="185"/>
        <v>0.25076452599388377</v>
      </c>
      <c r="H2440" s="5">
        <f t="shared" si="186"/>
        <v>0.22727390947776738</v>
      </c>
      <c r="I2440" s="5">
        <f t="shared" si="187"/>
        <v>0.27425514251000016</v>
      </c>
      <c r="J2440" s="20" t="s">
        <v>350</v>
      </c>
    </row>
    <row r="2441" spans="1:10" ht="36" x14ac:dyDescent="0.25">
      <c r="A2441" s="18" t="s">
        <v>115</v>
      </c>
      <c r="B2441" s="2" t="s">
        <v>116</v>
      </c>
      <c r="C2441" s="2" t="s">
        <v>116</v>
      </c>
      <c r="D2441" s="1">
        <v>2020</v>
      </c>
      <c r="E2441" s="1"/>
      <c r="F2441" s="1"/>
      <c r="G2441" s="5" t="str">
        <f t="shared" si="185"/>
        <v>-</v>
      </c>
      <c r="H2441" s="5" t="str">
        <f t="shared" si="186"/>
        <v>-</v>
      </c>
      <c r="I2441" s="5" t="str">
        <f t="shared" si="187"/>
        <v>-</v>
      </c>
      <c r="J2441" s="20" t="s">
        <v>350</v>
      </c>
    </row>
    <row r="2442" spans="1:10" ht="36" x14ac:dyDescent="0.25">
      <c r="A2442" s="18" t="s">
        <v>115</v>
      </c>
      <c r="B2442" s="2" t="s">
        <v>116</v>
      </c>
      <c r="C2442" s="6" t="s">
        <v>117</v>
      </c>
      <c r="D2442" s="1">
        <v>2020</v>
      </c>
      <c r="E2442" s="1">
        <v>175</v>
      </c>
      <c r="F2442" s="1">
        <v>345</v>
      </c>
      <c r="G2442" s="5">
        <f t="shared" si="185"/>
        <v>0.50724637681159424</v>
      </c>
      <c r="H2442" s="5">
        <f t="shared" si="186"/>
        <v>0.45449049170344513</v>
      </c>
      <c r="I2442" s="5">
        <f t="shared" si="187"/>
        <v>0.56000226191974334</v>
      </c>
      <c r="J2442" s="20" t="s">
        <v>350</v>
      </c>
    </row>
    <row r="2443" spans="1:10" ht="36" x14ac:dyDescent="0.25">
      <c r="A2443" s="18" t="s">
        <v>115</v>
      </c>
      <c r="B2443" s="2" t="s">
        <v>116</v>
      </c>
      <c r="C2443" s="6" t="s">
        <v>118</v>
      </c>
      <c r="D2443" s="1">
        <v>2020</v>
      </c>
      <c r="E2443" s="1">
        <v>109</v>
      </c>
      <c r="F2443" s="1">
        <v>175</v>
      </c>
      <c r="G2443" s="5">
        <f t="shared" si="185"/>
        <v>0.62285714285714289</v>
      </c>
      <c r="H2443" s="5">
        <f t="shared" si="186"/>
        <v>0.55104726052887276</v>
      </c>
      <c r="I2443" s="5">
        <f t="shared" si="187"/>
        <v>0.69466702518541301</v>
      </c>
      <c r="J2443" s="20" t="s">
        <v>350</v>
      </c>
    </row>
    <row r="2444" spans="1:10" ht="36" x14ac:dyDescent="0.25">
      <c r="A2444" s="18" t="s">
        <v>119</v>
      </c>
      <c r="B2444" s="2" t="s">
        <v>120</v>
      </c>
      <c r="C2444" s="2" t="s">
        <v>120</v>
      </c>
      <c r="D2444" s="1">
        <v>2020</v>
      </c>
      <c r="E2444" s="1"/>
      <c r="F2444" s="1"/>
      <c r="G2444" s="5" t="str">
        <f t="shared" si="185"/>
        <v>-</v>
      </c>
      <c r="H2444" s="5" t="str">
        <f t="shared" si="186"/>
        <v>-</v>
      </c>
      <c r="I2444" s="5" t="str">
        <f t="shared" si="187"/>
        <v>-</v>
      </c>
      <c r="J2444" s="20" t="s">
        <v>350</v>
      </c>
    </row>
    <row r="2445" spans="1:10" ht="36" x14ac:dyDescent="0.25">
      <c r="A2445" s="18" t="s">
        <v>119</v>
      </c>
      <c r="B2445" s="2" t="s">
        <v>120</v>
      </c>
      <c r="C2445" s="6" t="s">
        <v>121</v>
      </c>
      <c r="D2445" s="1">
        <v>2020</v>
      </c>
      <c r="E2445" s="1">
        <v>816</v>
      </c>
      <c r="F2445" s="1">
        <v>1402</v>
      </c>
      <c r="G2445" s="5">
        <f t="shared" si="185"/>
        <v>0.58202567760342372</v>
      </c>
      <c r="H2445" s="5">
        <f t="shared" si="186"/>
        <v>0.55620736003958526</v>
      </c>
      <c r="I2445" s="5">
        <f t="shared" si="187"/>
        <v>0.60784399516726217</v>
      </c>
      <c r="J2445" s="20" t="s">
        <v>350</v>
      </c>
    </row>
    <row r="2446" spans="1:10" ht="36" x14ac:dyDescent="0.25">
      <c r="A2446" s="18" t="s">
        <v>119</v>
      </c>
      <c r="B2446" s="2" t="s">
        <v>120</v>
      </c>
      <c r="C2446" s="6" t="s">
        <v>122</v>
      </c>
      <c r="D2446" s="1">
        <v>2020</v>
      </c>
      <c r="E2446" s="1">
        <v>588</v>
      </c>
      <c r="F2446" s="1">
        <v>1402</v>
      </c>
      <c r="G2446" s="5">
        <f t="shared" si="185"/>
        <v>0.41940085592011411</v>
      </c>
      <c r="H2446" s="5">
        <f t="shared" si="186"/>
        <v>0.39357023080909947</v>
      </c>
      <c r="I2446" s="5">
        <f t="shared" si="187"/>
        <v>0.44523148103112875</v>
      </c>
      <c r="J2446" s="20" t="s">
        <v>350</v>
      </c>
    </row>
    <row r="2447" spans="1:10" ht="36" x14ac:dyDescent="0.25">
      <c r="A2447" s="18" t="s">
        <v>123</v>
      </c>
      <c r="B2447" s="2" t="s">
        <v>124</v>
      </c>
      <c r="C2447" s="2" t="s">
        <v>124</v>
      </c>
      <c r="D2447" s="1">
        <v>2020</v>
      </c>
      <c r="E2447" s="1"/>
      <c r="F2447" s="1"/>
      <c r="G2447" s="5" t="str">
        <f t="shared" si="185"/>
        <v>-</v>
      </c>
      <c r="H2447" s="5" t="str">
        <f t="shared" si="186"/>
        <v>-</v>
      </c>
      <c r="I2447" s="5" t="str">
        <f t="shared" si="187"/>
        <v>-</v>
      </c>
      <c r="J2447" s="20" t="s">
        <v>350</v>
      </c>
    </row>
    <row r="2448" spans="1:10" ht="36" x14ac:dyDescent="0.25">
      <c r="A2448" s="18" t="s">
        <v>123</v>
      </c>
      <c r="B2448" s="2" t="s">
        <v>124</v>
      </c>
      <c r="C2448" s="6" t="s">
        <v>125</v>
      </c>
      <c r="D2448" s="1">
        <v>2020</v>
      </c>
      <c r="E2448" s="1">
        <v>699</v>
      </c>
      <c r="F2448" s="1">
        <v>1523</v>
      </c>
      <c r="G2448" s="5">
        <f t="shared" si="185"/>
        <v>0.45896257386736705</v>
      </c>
      <c r="H2448" s="5">
        <f t="shared" si="186"/>
        <v>0.4339355959695595</v>
      </c>
      <c r="I2448" s="5">
        <f t="shared" si="187"/>
        <v>0.48398955176517461</v>
      </c>
      <c r="J2448" s="20" t="s">
        <v>350</v>
      </c>
    </row>
    <row r="2449" spans="1:10" ht="36" x14ac:dyDescent="0.25">
      <c r="A2449" s="18" t="s">
        <v>123</v>
      </c>
      <c r="B2449" s="2" t="s">
        <v>124</v>
      </c>
      <c r="C2449" s="6" t="s">
        <v>126</v>
      </c>
      <c r="D2449" s="1">
        <v>2020</v>
      </c>
      <c r="E2449" s="1">
        <v>268</v>
      </c>
      <c r="F2449" s="1">
        <v>473</v>
      </c>
      <c r="G2449" s="5">
        <f t="shared" si="185"/>
        <v>0.56659619450317122</v>
      </c>
      <c r="H2449" s="5">
        <f t="shared" si="186"/>
        <v>0.52193722600777681</v>
      </c>
      <c r="I2449" s="5">
        <f t="shared" si="187"/>
        <v>0.61125516299856564</v>
      </c>
      <c r="J2449" s="20" t="s">
        <v>350</v>
      </c>
    </row>
    <row r="2450" spans="1:10" ht="48" x14ac:dyDescent="0.25">
      <c r="A2450" s="18" t="s">
        <v>127</v>
      </c>
      <c r="B2450" s="8" t="s">
        <v>128</v>
      </c>
      <c r="C2450" s="8" t="s">
        <v>128</v>
      </c>
      <c r="D2450" s="1">
        <v>2020</v>
      </c>
      <c r="E2450" s="1"/>
      <c r="F2450" s="1"/>
      <c r="G2450" s="5" t="str">
        <f t="shared" si="185"/>
        <v>-</v>
      </c>
      <c r="H2450" s="5" t="str">
        <f t="shared" si="186"/>
        <v>-</v>
      </c>
      <c r="I2450" s="5" t="str">
        <f t="shared" si="187"/>
        <v>-</v>
      </c>
      <c r="J2450" s="20" t="s">
        <v>350</v>
      </c>
    </row>
    <row r="2451" spans="1:10" ht="48" x14ac:dyDescent="0.25">
      <c r="A2451" s="18" t="s">
        <v>127</v>
      </c>
      <c r="B2451" s="8" t="s">
        <v>128</v>
      </c>
      <c r="C2451" s="6" t="s">
        <v>129</v>
      </c>
      <c r="D2451" s="1">
        <v>2020</v>
      </c>
      <c r="E2451" s="1">
        <v>1</v>
      </c>
      <c r="F2451" s="1">
        <v>2</v>
      </c>
      <c r="G2451" s="5">
        <f t="shared" si="185"/>
        <v>0.5</v>
      </c>
      <c r="H2451" s="5">
        <f t="shared" si="186"/>
        <v>0</v>
      </c>
      <c r="I2451" s="5">
        <f t="shared" si="187"/>
        <v>1</v>
      </c>
      <c r="J2451" s="20" t="s">
        <v>350</v>
      </c>
    </row>
    <row r="2452" spans="1:10" ht="48" x14ac:dyDescent="0.25">
      <c r="A2452" s="18" t="s">
        <v>127</v>
      </c>
      <c r="B2452" s="8" t="s">
        <v>128</v>
      </c>
      <c r="C2452" s="6" t="s">
        <v>130</v>
      </c>
      <c r="D2452" s="1">
        <v>2020</v>
      </c>
      <c r="E2452" s="1">
        <v>0</v>
      </c>
      <c r="F2452" s="1">
        <v>2</v>
      </c>
      <c r="G2452" s="5">
        <f t="shared" si="185"/>
        <v>0</v>
      </c>
      <c r="H2452" s="5">
        <f t="shared" si="186"/>
        <v>0</v>
      </c>
      <c r="I2452" s="5">
        <f t="shared" si="187"/>
        <v>0</v>
      </c>
      <c r="J2452" s="20" t="s">
        <v>350</v>
      </c>
    </row>
    <row r="2453" spans="1:10" ht="48" x14ac:dyDescent="0.25">
      <c r="A2453" s="18" t="s">
        <v>127</v>
      </c>
      <c r="B2453" s="8" t="s">
        <v>128</v>
      </c>
      <c r="C2453" s="6" t="s">
        <v>131</v>
      </c>
      <c r="D2453" s="1">
        <v>2020</v>
      </c>
      <c r="E2453" s="1">
        <v>34</v>
      </c>
      <c r="F2453" s="1">
        <v>99</v>
      </c>
      <c r="G2453" s="5">
        <f t="shared" si="185"/>
        <v>0.34343434343434343</v>
      </c>
      <c r="H2453" s="5">
        <f t="shared" si="186"/>
        <v>0.24989390173921308</v>
      </c>
      <c r="I2453" s="5">
        <f t="shared" si="187"/>
        <v>0.43697478512947374</v>
      </c>
      <c r="J2453" s="20" t="s">
        <v>350</v>
      </c>
    </row>
    <row r="2454" spans="1:10" ht="48" x14ac:dyDescent="0.25">
      <c r="A2454" s="18" t="s">
        <v>127</v>
      </c>
      <c r="B2454" s="8" t="s">
        <v>128</v>
      </c>
      <c r="C2454" s="6" t="s">
        <v>132</v>
      </c>
      <c r="D2454" s="1">
        <v>2020</v>
      </c>
      <c r="E2454" s="1">
        <v>16</v>
      </c>
      <c r="F2454" s="1">
        <v>99</v>
      </c>
      <c r="G2454" s="5">
        <f t="shared" si="185"/>
        <v>0.16161616161616163</v>
      </c>
      <c r="H2454" s="5">
        <f t="shared" si="186"/>
        <v>8.9105425008174532E-2</v>
      </c>
      <c r="I2454" s="5">
        <f t="shared" si="187"/>
        <v>0.23412689822414873</v>
      </c>
      <c r="J2454" s="20" t="s">
        <v>350</v>
      </c>
    </row>
    <row r="2455" spans="1:10" ht="48" x14ac:dyDescent="0.25">
      <c r="A2455" s="18" t="s">
        <v>127</v>
      </c>
      <c r="B2455" s="8" t="s">
        <v>128</v>
      </c>
      <c r="C2455" s="6" t="s">
        <v>133</v>
      </c>
      <c r="D2455" s="1">
        <v>2020</v>
      </c>
      <c r="E2455" s="1">
        <v>0</v>
      </c>
      <c r="F2455" s="1">
        <v>0</v>
      </c>
      <c r="G2455" s="5">
        <v>0</v>
      </c>
      <c r="H2455" s="5">
        <v>0</v>
      </c>
      <c r="I2455" s="5">
        <v>0</v>
      </c>
      <c r="J2455" s="20" t="s">
        <v>350</v>
      </c>
    </row>
    <row r="2456" spans="1:10" ht="48" x14ac:dyDescent="0.25">
      <c r="A2456" s="18" t="s">
        <v>127</v>
      </c>
      <c r="B2456" s="8" t="s">
        <v>128</v>
      </c>
      <c r="C2456" s="6" t="s">
        <v>134</v>
      </c>
      <c r="D2456" s="1">
        <v>2020</v>
      </c>
      <c r="E2456" s="1">
        <v>0</v>
      </c>
      <c r="F2456" s="1">
        <v>0</v>
      </c>
      <c r="G2456" s="5">
        <v>0</v>
      </c>
      <c r="H2456" s="5">
        <v>0</v>
      </c>
      <c r="I2456" s="5">
        <v>0</v>
      </c>
      <c r="J2456" s="20" t="s">
        <v>350</v>
      </c>
    </row>
    <row r="2457" spans="1:10" ht="48" x14ac:dyDescent="0.25">
      <c r="A2457" s="18" t="s">
        <v>127</v>
      </c>
      <c r="B2457" s="8" t="s">
        <v>128</v>
      </c>
      <c r="C2457" s="6" t="s">
        <v>135</v>
      </c>
      <c r="D2457" s="1">
        <v>2020</v>
      </c>
      <c r="E2457" s="1">
        <v>35</v>
      </c>
      <c r="F2457" s="1">
        <v>101</v>
      </c>
      <c r="G2457" s="5">
        <f t="shared" si="185"/>
        <v>0.34653465346534651</v>
      </c>
      <c r="H2457" s="5">
        <f t="shared" si="186"/>
        <v>0.25372781024048452</v>
      </c>
      <c r="I2457" s="5">
        <f t="shared" si="187"/>
        <v>0.4393414966902085</v>
      </c>
      <c r="J2457" s="20" t="s">
        <v>350</v>
      </c>
    </row>
    <row r="2458" spans="1:10" ht="48" x14ac:dyDescent="0.25">
      <c r="A2458" s="18" t="s">
        <v>127</v>
      </c>
      <c r="B2458" s="8" t="s">
        <v>128</v>
      </c>
      <c r="C2458" s="6" t="s">
        <v>136</v>
      </c>
      <c r="D2458" s="1">
        <v>2020</v>
      </c>
      <c r="E2458" s="1">
        <v>16</v>
      </c>
      <c r="F2458" s="1">
        <v>101</v>
      </c>
      <c r="G2458" s="5">
        <f t="shared" si="185"/>
        <v>0.15841584158415842</v>
      </c>
      <c r="H2458" s="5">
        <f t="shared" si="186"/>
        <v>8.7205435092556211E-2</v>
      </c>
      <c r="I2458" s="5">
        <f t="shared" si="187"/>
        <v>0.22962624807576063</v>
      </c>
      <c r="J2458" s="20" t="s">
        <v>350</v>
      </c>
    </row>
    <row r="2459" spans="1:10" ht="36" x14ac:dyDescent="0.25">
      <c r="A2459" s="18" t="s">
        <v>137</v>
      </c>
      <c r="B2459" s="2" t="s">
        <v>138</v>
      </c>
      <c r="C2459" s="2" t="s">
        <v>138</v>
      </c>
      <c r="D2459" s="1">
        <v>2020</v>
      </c>
      <c r="E2459" s="1"/>
      <c r="F2459" s="1"/>
      <c r="G2459" s="5" t="str">
        <f t="shared" si="185"/>
        <v>-</v>
      </c>
      <c r="H2459" s="5" t="str">
        <f t="shared" si="186"/>
        <v>-</v>
      </c>
      <c r="I2459" s="5" t="str">
        <f t="shared" si="187"/>
        <v>-</v>
      </c>
      <c r="J2459" s="20" t="s">
        <v>350</v>
      </c>
    </row>
    <row r="2460" spans="1:10" ht="36" x14ac:dyDescent="0.25">
      <c r="A2460" s="18" t="s">
        <v>137</v>
      </c>
      <c r="B2460" s="2" t="s">
        <v>138</v>
      </c>
      <c r="C2460" s="6" t="s">
        <v>139</v>
      </c>
      <c r="D2460" s="1">
        <v>2020</v>
      </c>
      <c r="E2460" s="1">
        <v>725</v>
      </c>
      <c r="F2460" s="1">
        <v>1241</v>
      </c>
      <c r="G2460" s="5">
        <f t="shared" si="185"/>
        <v>0.58420628525382756</v>
      </c>
      <c r="H2460" s="5">
        <f t="shared" si="186"/>
        <v>0.55678471924052719</v>
      </c>
      <c r="I2460" s="5">
        <f t="shared" si="187"/>
        <v>0.61162785126712793</v>
      </c>
      <c r="J2460" s="20" t="s">
        <v>350</v>
      </c>
    </row>
    <row r="2461" spans="1:10" ht="36" x14ac:dyDescent="0.25">
      <c r="A2461" s="18" t="s">
        <v>137</v>
      </c>
      <c r="B2461" s="2" t="s">
        <v>138</v>
      </c>
      <c r="C2461" s="6" t="s">
        <v>140</v>
      </c>
      <c r="D2461" s="1">
        <v>2020</v>
      </c>
      <c r="E2461" s="1">
        <v>444</v>
      </c>
      <c r="F2461" s="1">
        <v>1241</v>
      </c>
      <c r="G2461" s="5">
        <f t="shared" si="185"/>
        <v>0.35777598710717162</v>
      </c>
      <c r="H2461" s="5">
        <f t="shared" si="186"/>
        <v>0.33110623095426878</v>
      </c>
      <c r="I2461" s="5">
        <f t="shared" si="187"/>
        <v>0.38444574326007447</v>
      </c>
      <c r="J2461" s="20" t="s">
        <v>350</v>
      </c>
    </row>
    <row r="2462" spans="1:10" ht="36" x14ac:dyDescent="0.25">
      <c r="A2462" s="18" t="s">
        <v>137</v>
      </c>
      <c r="B2462" s="2" t="s">
        <v>138</v>
      </c>
      <c r="C2462" s="6" t="s">
        <v>131</v>
      </c>
      <c r="D2462" s="1">
        <v>2020</v>
      </c>
      <c r="E2462" s="1">
        <v>228</v>
      </c>
      <c r="F2462" s="1">
        <v>579</v>
      </c>
      <c r="G2462" s="5">
        <f t="shared" si="185"/>
        <v>0.39378238341968913</v>
      </c>
      <c r="H2462" s="5">
        <f t="shared" si="186"/>
        <v>0.35398457037816539</v>
      </c>
      <c r="I2462" s="5">
        <f t="shared" si="187"/>
        <v>0.43358019646121287</v>
      </c>
      <c r="J2462" s="20" t="s">
        <v>350</v>
      </c>
    </row>
    <row r="2463" spans="1:10" ht="36" x14ac:dyDescent="0.25">
      <c r="A2463" s="18" t="s">
        <v>137</v>
      </c>
      <c r="B2463" s="2" t="s">
        <v>138</v>
      </c>
      <c r="C2463" s="6" t="s">
        <v>132</v>
      </c>
      <c r="D2463" s="1">
        <v>2020</v>
      </c>
      <c r="E2463" s="1">
        <v>114</v>
      </c>
      <c r="F2463" s="1">
        <v>579</v>
      </c>
      <c r="G2463" s="5">
        <f t="shared" si="185"/>
        <v>0.19689119170984457</v>
      </c>
      <c r="H2463" s="5">
        <f t="shared" si="186"/>
        <v>0.16450073080746469</v>
      </c>
      <c r="I2463" s="5">
        <f t="shared" si="187"/>
        <v>0.22928165261222444</v>
      </c>
      <c r="J2463" s="20" t="s">
        <v>350</v>
      </c>
    </row>
    <row r="2464" spans="1:10" ht="36" x14ac:dyDescent="0.25">
      <c r="A2464" s="18" t="s">
        <v>137</v>
      </c>
      <c r="B2464" s="2" t="s">
        <v>138</v>
      </c>
      <c r="C2464" s="6" t="s">
        <v>133</v>
      </c>
      <c r="D2464" s="1">
        <v>2020</v>
      </c>
      <c r="E2464" s="1">
        <v>0</v>
      </c>
      <c r="F2464" s="1">
        <v>0</v>
      </c>
      <c r="G2464" s="5">
        <v>0</v>
      </c>
      <c r="H2464" s="5">
        <v>0</v>
      </c>
      <c r="I2464" s="5">
        <v>0</v>
      </c>
      <c r="J2464" s="20" t="s">
        <v>350</v>
      </c>
    </row>
    <row r="2465" spans="1:10" ht="36" x14ac:dyDescent="0.25">
      <c r="A2465" s="18" t="s">
        <v>137</v>
      </c>
      <c r="B2465" s="2" t="s">
        <v>138</v>
      </c>
      <c r="C2465" s="6" t="s">
        <v>134</v>
      </c>
      <c r="D2465" s="1">
        <v>2020</v>
      </c>
      <c r="E2465" s="1">
        <v>0</v>
      </c>
      <c r="F2465" s="1">
        <v>0</v>
      </c>
      <c r="G2465" s="5">
        <v>0</v>
      </c>
      <c r="H2465" s="5">
        <v>0</v>
      </c>
      <c r="I2465" s="5">
        <v>0</v>
      </c>
      <c r="J2465" s="20" t="s">
        <v>350</v>
      </c>
    </row>
    <row r="2466" spans="1:10" ht="36" x14ac:dyDescent="0.25">
      <c r="A2466" s="18" t="s">
        <v>137</v>
      </c>
      <c r="B2466" s="2" t="s">
        <v>138</v>
      </c>
      <c r="C2466" s="6" t="s">
        <v>135</v>
      </c>
      <c r="D2466" s="1">
        <v>2020</v>
      </c>
      <c r="E2466" s="1">
        <v>953</v>
      </c>
      <c r="F2466" s="1">
        <v>1820</v>
      </c>
      <c r="G2466" s="5">
        <f t="shared" ref="G2466:G2476" si="188">IF(F2466="","-",E2466/F2466)</f>
        <v>0.52362637362637365</v>
      </c>
      <c r="H2466" s="5">
        <f t="shared" si="186"/>
        <v>0.50068047933929927</v>
      </c>
      <c r="I2466" s="5">
        <f t="shared" si="187"/>
        <v>0.54657226791344804</v>
      </c>
      <c r="J2466" s="20" t="s">
        <v>350</v>
      </c>
    </row>
    <row r="2467" spans="1:10" ht="36" x14ac:dyDescent="0.25">
      <c r="A2467" s="18" t="s">
        <v>137</v>
      </c>
      <c r="B2467" s="2" t="s">
        <v>138</v>
      </c>
      <c r="C2467" s="6" t="s">
        <v>136</v>
      </c>
      <c r="D2467" s="1">
        <v>2020</v>
      </c>
      <c r="E2467" s="1">
        <v>558</v>
      </c>
      <c r="F2467" s="1">
        <v>1820</v>
      </c>
      <c r="G2467" s="5">
        <f t="shared" si="188"/>
        <v>0.30659340659340661</v>
      </c>
      <c r="H2467" s="5">
        <f t="shared" si="186"/>
        <v>0.28541000174730319</v>
      </c>
      <c r="I2467" s="5">
        <f t="shared" si="187"/>
        <v>0.32777681143951004</v>
      </c>
      <c r="J2467" s="20" t="s">
        <v>350</v>
      </c>
    </row>
    <row r="2468" spans="1:10" ht="36" x14ac:dyDescent="0.25">
      <c r="A2468" s="18" t="s">
        <v>141</v>
      </c>
      <c r="B2468" s="2" t="s">
        <v>142</v>
      </c>
      <c r="C2468" s="2" t="s">
        <v>142</v>
      </c>
      <c r="D2468" s="1">
        <v>2020</v>
      </c>
      <c r="E2468" s="1"/>
      <c r="F2468" s="1"/>
      <c r="G2468" s="5" t="str">
        <f t="shared" si="188"/>
        <v>-</v>
      </c>
      <c r="H2468" s="5" t="str">
        <f t="shared" si="186"/>
        <v>-</v>
      </c>
      <c r="I2468" s="5" t="str">
        <f t="shared" si="187"/>
        <v>-</v>
      </c>
      <c r="J2468" s="20" t="s">
        <v>350</v>
      </c>
    </row>
    <row r="2469" spans="1:10" ht="36" x14ac:dyDescent="0.25">
      <c r="A2469" s="18" t="s">
        <v>141</v>
      </c>
      <c r="B2469" s="2" t="s">
        <v>142</v>
      </c>
      <c r="C2469" s="9" t="s">
        <v>143</v>
      </c>
      <c r="D2469" s="1">
        <v>2020</v>
      </c>
      <c r="E2469" s="1">
        <v>60</v>
      </c>
      <c r="F2469" s="1">
        <v>226</v>
      </c>
      <c r="G2469" s="5">
        <f t="shared" si="188"/>
        <v>0.26548672566371684</v>
      </c>
      <c r="H2469" s="5">
        <f t="shared" si="186"/>
        <v>0.20791316600530713</v>
      </c>
      <c r="I2469" s="5">
        <f t="shared" si="187"/>
        <v>0.32306028532212655</v>
      </c>
      <c r="J2469" s="20" t="s">
        <v>350</v>
      </c>
    </row>
    <row r="2470" spans="1:10" ht="36" x14ac:dyDescent="0.25">
      <c r="A2470" s="18" t="s">
        <v>141</v>
      </c>
      <c r="B2470" s="2" t="s">
        <v>142</v>
      </c>
      <c r="C2470" s="9" t="s">
        <v>64</v>
      </c>
      <c r="D2470" s="1">
        <v>2020</v>
      </c>
      <c r="E2470" s="1">
        <v>0</v>
      </c>
      <c r="F2470" s="1">
        <v>0</v>
      </c>
      <c r="G2470" s="5">
        <v>0</v>
      </c>
      <c r="H2470" s="5">
        <v>0</v>
      </c>
      <c r="I2470" s="5">
        <v>0</v>
      </c>
      <c r="J2470" s="20" t="s">
        <v>350</v>
      </c>
    </row>
    <row r="2471" spans="1:10" ht="36" x14ac:dyDescent="0.25">
      <c r="A2471" s="18" t="s">
        <v>141</v>
      </c>
      <c r="B2471" s="2" t="s">
        <v>142</v>
      </c>
      <c r="C2471" s="9" t="s">
        <v>59</v>
      </c>
      <c r="D2471" s="1">
        <v>2020</v>
      </c>
      <c r="E2471" s="1">
        <v>60</v>
      </c>
      <c r="F2471" s="1">
        <v>226</v>
      </c>
      <c r="G2471" s="5">
        <f t="shared" si="188"/>
        <v>0.26548672566371684</v>
      </c>
      <c r="H2471" s="5">
        <f t="shared" si="186"/>
        <v>0.20791316600530713</v>
      </c>
      <c r="I2471" s="5">
        <f t="shared" si="187"/>
        <v>0.32306028532212655</v>
      </c>
      <c r="J2471" s="20" t="s">
        <v>350</v>
      </c>
    </row>
    <row r="2472" spans="1:10" ht="48" x14ac:dyDescent="0.25">
      <c r="A2472" s="18" t="s">
        <v>144</v>
      </c>
      <c r="B2472" s="8" t="s">
        <v>145</v>
      </c>
      <c r="C2472" s="8" t="s">
        <v>145</v>
      </c>
      <c r="D2472" s="1">
        <v>2020</v>
      </c>
      <c r="E2472" s="1"/>
      <c r="F2472" s="1"/>
      <c r="G2472" s="5" t="str">
        <f t="shared" si="188"/>
        <v>-</v>
      </c>
      <c r="H2472" s="5" t="str">
        <f t="shared" si="186"/>
        <v>-</v>
      </c>
      <c r="I2472" s="5" t="str">
        <f t="shared" si="187"/>
        <v>-</v>
      </c>
      <c r="J2472" s="20" t="s">
        <v>350</v>
      </c>
    </row>
    <row r="2473" spans="1:10" ht="48" x14ac:dyDescent="0.25">
      <c r="A2473" s="18" t="s">
        <v>144</v>
      </c>
      <c r="B2473" s="8" t="s">
        <v>145</v>
      </c>
      <c r="C2473" s="7" t="s">
        <v>146</v>
      </c>
      <c r="D2473" s="1">
        <v>2020</v>
      </c>
      <c r="E2473" s="1">
        <v>226</v>
      </c>
      <c r="F2473" s="1">
        <v>373</v>
      </c>
      <c r="G2473" s="5">
        <f t="shared" si="188"/>
        <v>0.60589812332439674</v>
      </c>
      <c r="H2473" s="5">
        <f t="shared" si="186"/>
        <v>0.556306798495801</v>
      </c>
      <c r="I2473" s="5">
        <f t="shared" si="187"/>
        <v>0.65548944815299248</v>
      </c>
      <c r="J2473" s="20" t="s">
        <v>350</v>
      </c>
    </row>
    <row r="2474" spans="1:10" ht="48" x14ac:dyDescent="0.25">
      <c r="A2474" s="18" t="s">
        <v>144</v>
      </c>
      <c r="B2474" s="8" t="s">
        <v>145</v>
      </c>
      <c r="C2474" s="7" t="s">
        <v>147</v>
      </c>
      <c r="D2474" s="1">
        <v>2020</v>
      </c>
      <c r="E2474" s="1">
        <v>147</v>
      </c>
      <c r="F2474" s="1">
        <v>373</v>
      </c>
      <c r="G2474" s="5">
        <f t="shared" si="188"/>
        <v>0.3941018766756032</v>
      </c>
      <c r="H2474" s="5">
        <f t="shared" si="186"/>
        <v>0.34451055184700746</v>
      </c>
      <c r="I2474" s="5">
        <f t="shared" si="187"/>
        <v>0.44369320150419894</v>
      </c>
      <c r="J2474" s="20" t="s">
        <v>350</v>
      </c>
    </row>
    <row r="2475" spans="1:10" ht="48" x14ac:dyDescent="0.25">
      <c r="A2475" s="18" t="s">
        <v>144</v>
      </c>
      <c r="B2475" s="8" t="s">
        <v>145</v>
      </c>
      <c r="C2475" s="7" t="s">
        <v>148</v>
      </c>
      <c r="D2475" s="1">
        <v>2020</v>
      </c>
      <c r="E2475" s="1">
        <v>91</v>
      </c>
      <c r="F2475" s="1">
        <v>236</v>
      </c>
      <c r="G2475" s="5">
        <f t="shared" si="188"/>
        <v>0.38559322033898308</v>
      </c>
      <c r="H2475" s="5">
        <f t="shared" si="186"/>
        <v>0.32349305389738203</v>
      </c>
      <c r="I2475" s="5">
        <f t="shared" si="187"/>
        <v>0.44769338678058412</v>
      </c>
      <c r="J2475" s="20" t="s">
        <v>350</v>
      </c>
    </row>
    <row r="2476" spans="1:10" ht="48" x14ac:dyDescent="0.25">
      <c r="A2476" s="18" t="s">
        <v>144</v>
      </c>
      <c r="B2476" s="8" t="s">
        <v>145</v>
      </c>
      <c r="C2476" s="7" t="s">
        <v>149</v>
      </c>
      <c r="D2476" s="1">
        <v>2020</v>
      </c>
      <c r="E2476" s="1">
        <v>57</v>
      </c>
      <c r="F2476" s="1">
        <v>236</v>
      </c>
      <c r="G2476" s="5">
        <f t="shared" si="188"/>
        <v>0.24152542372881355</v>
      </c>
      <c r="H2476" s="5">
        <f t="shared" si="186"/>
        <v>0.1869179594656448</v>
      </c>
      <c r="I2476" s="5">
        <f t="shared" si="187"/>
        <v>0.29613288799198234</v>
      </c>
      <c r="J2476" s="20" t="s">
        <v>350</v>
      </c>
    </row>
    <row r="2477" spans="1:10" ht="48" x14ac:dyDescent="0.25">
      <c r="A2477" s="18" t="s">
        <v>144</v>
      </c>
      <c r="B2477" s="8" t="s">
        <v>145</v>
      </c>
      <c r="C2477" s="7" t="s">
        <v>150</v>
      </c>
      <c r="D2477" s="1">
        <v>2020</v>
      </c>
      <c r="E2477" s="1">
        <v>0</v>
      </c>
      <c r="F2477" s="1">
        <v>0</v>
      </c>
      <c r="G2477" s="5">
        <v>0</v>
      </c>
      <c r="H2477" s="5">
        <v>0</v>
      </c>
      <c r="I2477" s="5">
        <v>0</v>
      </c>
      <c r="J2477" s="20" t="s">
        <v>350</v>
      </c>
    </row>
    <row r="2478" spans="1:10" ht="48" x14ac:dyDescent="0.25">
      <c r="A2478" s="18" t="s">
        <v>144</v>
      </c>
      <c r="B2478" s="8" t="s">
        <v>145</v>
      </c>
      <c r="C2478" s="7" t="s">
        <v>151</v>
      </c>
      <c r="D2478" s="1">
        <v>2020</v>
      </c>
      <c r="E2478" s="1">
        <v>0</v>
      </c>
      <c r="F2478" s="1">
        <v>0</v>
      </c>
      <c r="G2478" s="5">
        <v>0</v>
      </c>
      <c r="H2478" s="5">
        <v>0</v>
      </c>
      <c r="I2478" s="5">
        <v>0</v>
      </c>
      <c r="J2478" s="20" t="s">
        <v>350</v>
      </c>
    </row>
    <row r="2479" spans="1:10" ht="48" x14ac:dyDescent="0.25">
      <c r="A2479" s="18" t="s">
        <v>144</v>
      </c>
      <c r="B2479" s="8" t="s">
        <v>145</v>
      </c>
      <c r="C2479" s="7" t="s">
        <v>135</v>
      </c>
      <c r="D2479" s="1">
        <v>2020</v>
      </c>
      <c r="E2479" s="1">
        <v>317</v>
      </c>
      <c r="F2479" s="1">
        <v>609</v>
      </c>
      <c r="G2479" s="5">
        <f t="shared" ref="G2479:G2542" si="189">IF(F2479="","-",E2479/F2479)</f>
        <v>0.52052545155993435</v>
      </c>
      <c r="H2479" s="5">
        <f t="shared" si="186"/>
        <v>0.48084732217722814</v>
      </c>
      <c r="I2479" s="5">
        <f t="shared" si="187"/>
        <v>0.56020358094264056</v>
      </c>
      <c r="J2479" s="20" t="s">
        <v>350</v>
      </c>
    </row>
    <row r="2480" spans="1:10" ht="48" x14ac:dyDescent="0.25">
      <c r="A2480" s="18" t="s">
        <v>144</v>
      </c>
      <c r="B2480" s="8" t="s">
        <v>145</v>
      </c>
      <c r="C2480" s="7" t="s">
        <v>136</v>
      </c>
      <c r="D2480" s="1">
        <v>2020</v>
      </c>
      <c r="E2480" s="1">
        <v>204</v>
      </c>
      <c r="F2480" s="1">
        <v>609</v>
      </c>
      <c r="G2480" s="5">
        <f t="shared" si="189"/>
        <v>0.33497536945812806</v>
      </c>
      <c r="H2480" s="5">
        <f t="shared" si="186"/>
        <v>0.2974890564038013</v>
      </c>
      <c r="I2480" s="5">
        <f t="shared" si="187"/>
        <v>0.37246168251245482</v>
      </c>
      <c r="J2480" s="20" t="s">
        <v>350</v>
      </c>
    </row>
    <row r="2481" spans="1:10" ht="60" x14ac:dyDescent="0.25">
      <c r="A2481" s="18" t="s">
        <v>152</v>
      </c>
      <c r="B2481" s="2" t="s">
        <v>153</v>
      </c>
      <c r="C2481" s="2" t="s">
        <v>153</v>
      </c>
      <c r="D2481" s="1">
        <v>2020</v>
      </c>
      <c r="E2481" s="1"/>
      <c r="F2481" s="1"/>
      <c r="G2481" s="5" t="str">
        <f t="shared" si="189"/>
        <v>-</v>
      </c>
      <c r="H2481" s="5" t="str">
        <f t="shared" si="186"/>
        <v>-</v>
      </c>
      <c r="I2481" s="5" t="str">
        <f t="shared" si="187"/>
        <v>-</v>
      </c>
      <c r="J2481" s="20" t="s">
        <v>350</v>
      </c>
    </row>
    <row r="2482" spans="1:10" ht="60" x14ac:dyDescent="0.25">
      <c r="A2482" s="18" t="s">
        <v>152</v>
      </c>
      <c r="B2482" s="2" t="s">
        <v>153</v>
      </c>
      <c r="C2482" s="6" t="s">
        <v>129</v>
      </c>
      <c r="D2482" s="1">
        <v>2020</v>
      </c>
      <c r="E2482" s="1">
        <v>5</v>
      </c>
      <c r="F2482" s="1">
        <v>45</v>
      </c>
      <c r="G2482" s="5">
        <f t="shared" si="189"/>
        <v>0.1111111111111111</v>
      </c>
      <c r="H2482" s="5">
        <f t="shared" si="186"/>
        <v>1.9287937571407066E-2</v>
      </c>
      <c r="I2482" s="5">
        <f t="shared" si="187"/>
        <v>0.20293428465081514</v>
      </c>
      <c r="J2482" s="20" t="s">
        <v>350</v>
      </c>
    </row>
    <row r="2483" spans="1:10" ht="60" x14ac:dyDescent="0.25">
      <c r="A2483" s="18" t="s">
        <v>152</v>
      </c>
      <c r="B2483" s="2" t="s">
        <v>153</v>
      </c>
      <c r="C2483" s="6" t="s">
        <v>130</v>
      </c>
      <c r="D2483" s="1">
        <v>2020</v>
      </c>
      <c r="E2483" s="1">
        <v>3</v>
      </c>
      <c r="F2483" s="1">
        <v>45</v>
      </c>
      <c r="G2483" s="5">
        <f t="shared" si="189"/>
        <v>6.6666666666666666E-2</v>
      </c>
      <c r="H2483" s="5">
        <f t="shared" si="186"/>
        <v>0</v>
      </c>
      <c r="I2483" s="5">
        <f t="shared" si="187"/>
        <v>0.1395490512003017</v>
      </c>
      <c r="J2483" s="20" t="s">
        <v>350</v>
      </c>
    </row>
    <row r="2484" spans="1:10" ht="60" x14ac:dyDescent="0.25">
      <c r="A2484" s="18" t="s">
        <v>152</v>
      </c>
      <c r="B2484" s="2" t="s">
        <v>153</v>
      </c>
      <c r="C2484" s="7" t="s">
        <v>154</v>
      </c>
      <c r="D2484" s="1">
        <v>2020</v>
      </c>
      <c r="E2484" s="1">
        <v>39</v>
      </c>
      <c r="F2484" s="1">
        <v>282</v>
      </c>
      <c r="G2484" s="5">
        <f t="shared" si="189"/>
        <v>0.13829787234042554</v>
      </c>
      <c r="H2484" s="5">
        <f t="shared" si="186"/>
        <v>9.800596289771972E-2</v>
      </c>
      <c r="I2484" s="5">
        <f t="shared" si="187"/>
        <v>0.17858978178313134</v>
      </c>
      <c r="J2484" s="20" t="s">
        <v>350</v>
      </c>
    </row>
    <row r="2485" spans="1:10" ht="60" x14ac:dyDescent="0.25">
      <c r="A2485" s="18" t="s">
        <v>152</v>
      </c>
      <c r="B2485" s="2" t="s">
        <v>153</v>
      </c>
      <c r="C2485" s="7" t="s">
        <v>155</v>
      </c>
      <c r="D2485" s="1">
        <v>2020</v>
      </c>
      <c r="E2485" s="1">
        <v>25</v>
      </c>
      <c r="F2485" s="1">
        <v>282</v>
      </c>
      <c r="G2485" s="5">
        <f t="shared" si="189"/>
        <v>8.8652482269503549E-2</v>
      </c>
      <c r="H2485" s="5">
        <f t="shared" si="186"/>
        <v>5.5476867846862274E-2</v>
      </c>
      <c r="I2485" s="5">
        <f t="shared" si="187"/>
        <v>0.12182809669214482</v>
      </c>
      <c r="J2485" s="20" t="s">
        <v>350</v>
      </c>
    </row>
    <row r="2486" spans="1:10" ht="60" x14ac:dyDescent="0.25">
      <c r="A2486" s="18" t="s">
        <v>152</v>
      </c>
      <c r="B2486" s="2" t="s">
        <v>153</v>
      </c>
      <c r="C2486" s="6" t="s">
        <v>135</v>
      </c>
      <c r="D2486" s="1">
        <v>2020</v>
      </c>
      <c r="E2486" s="1">
        <v>44</v>
      </c>
      <c r="F2486" s="1">
        <v>327</v>
      </c>
      <c r="G2486" s="5">
        <f t="shared" si="189"/>
        <v>0.13455657492354739</v>
      </c>
      <c r="H2486" s="5">
        <f t="shared" si="186"/>
        <v>9.7569158369727571E-2</v>
      </c>
      <c r="I2486" s="5">
        <f t="shared" si="187"/>
        <v>0.17154399147736721</v>
      </c>
      <c r="J2486" s="20" t="s">
        <v>350</v>
      </c>
    </row>
    <row r="2487" spans="1:10" ht="60" x14ac:dyDescent="0.25">
      <c r="A2487" s="18" t="s">
        <v>152</v>
      </c>
      <c r="B2487" s="2" t="s">
        <v>153</v>
      </c>
      <c r="C2487" s="6" t="s">
        <v>136</v>
      </c>
      <c r="D2487" s="1">
        <v>2020</v>
      </c>
      <c r="E2487" s="1">
        <v>28</v>
      </c>
      <c r="F2487" s="1">
        <v>327</v>
      </c>
      <c r="G2487" s="5">
        <f t="shared" si="189"/>
        <v>8.5626911314984705E-2</v>
      </c>
      <c r="H2487" s="5">
        <f t="shared" si="186"/>
        <v>5.529854254101603E-2</v>
      </c>
      <c r="I2487" s="5">
        <f t="shared" si="187"/>
        <v>0.11595528008895338</v>
      </c>
      <c r="J2487" s="20" t="s">
        <v>350</v>
      </c>
    </row>
    <row r="2488" spans="1:10" ht="72" x14ac:dyDescent="0.25">
      <c r="A2488" s="18" t="s">
        <v>321</v>
      </c>
      <c r="B2488" s="2" t="s">
        <v>322</v>
      </c>
      <c r="C2488" s="8" t="s">
        <v>347</v>
      </c>
      <c r="D2488" s="1">
        <v>2020</v>
      </c>
      <c r="E2488" s="1">
        <v>621</v>
      </c>
      <c r="F2488" s="1">
        <v>763</v>
      </c>
      <c r="G2488" s="5">
        <f t="shared" si="189"/>
        <v>0.81389252948885982</v>
      </c>
      <c r="H2488" s="5">
        <f t="shared" si="186"/>
        <v>0.78627662724479142</v>
      </c>
      <c r="I2488" s="5">
        <f t="shared" si="187"/>
        <v>0.84150843173292822</v>
      </c>
      <c r="J2488" s="20" t="s">
        <v>350</v>
      </c>
    </row>
    <row r="2489" spans="1:10" ht="48" x14ac:dyDescent="0.25">
      <c r="A2489" s="18" t="s">
        <v>323</v>
      </c>
      <c r="B2489" s="2" t="s">
        <v>324</v>
      </c>
      <c r="C2489" s="8" t="s">
        <v>348</v>
      </c>
      <c r="D2489" s="1">
        <v>2020</v>
      </c>
      <c r="E2489" s="1">
        <v>8</v>
      </c>
      <c r="F2489" s="1">
        <v>12</v>
      </c>
      <c r="G2489" s="5">
        <f t="shared" si="189"/>
        <v>0.66666666666666663</v>
      </c>
      <c r="H2489" s="5">
        <f t="shared" si="186"/>
        <v>0.39994445023027614</v>
      </c>
      <c r="I2489" s="5">
        <f t="shared" si="187"/>
        <v>0.93338888310305712</v>
      </c>
      <c r="J2489" s="20" t="s">
        <v>350</v>
      </c>
    </row>
    <row r="2490" spans="1:10" ht="60" x14ac:dyDescent="0.25">
      <c r="A2490" s="18" t="s">
        <v>325</v>
      </c>
      <c r="B2490" s="2" t="s">
        <v>326</v>
      </c>
      <c r="C2490" s="8" t="s">
        <v>349</v>
      </c>
      <c r="D2490" s="1">
        <v>2020</v>
      </c>
      <c r="E2490" s="1">
        <v>0</v>
      </c>
      <c r="F2490" s="1">
        <v>0</v>
      </c>
      <c r="G2490" s="5">
        <v>0</v>
      </c>
      <c r="H2490" s="5">
        <v>0</v>
      </c>
      <c r="I2490" s="5">
        <v>0</v>
      </c>
      <c r="J2490" s="20" t="s">
        <v>350</v>
      </c>
    </row>
    <row r="2491" spans="1:10" ht="60" x14ac:dyDescent="0.25">
      <c r="A2491" s="18" t="s">
        <v>156</v>
      </c>
      <c r="B2491" s="2" t="s">
        <v>157</v>
      </c>
      <c r="C2491" s="2" t="s">
        <v>157</v>
      </c>
      <c r="D2491" s="1">
        <v>2020</v>
      </c>
      <c r="E2491" s="1">
        <v>71</v>
      </c>
      <c r="F2491" s="1">
        <v>127</v>
      </c>
      <c r="G2491" s="5">
        <f t="shared" si="189"/>
        <v>0.55905511811023623</v>
      </c>
      <c r="H2491" s="5">
        <f t="shared" si="186"/>
        <v>0.47270286418760832</v>
      </c>
      <c r="I2491" s="5">
        <f t="shared" si="187"/>
        <v>0.64540737203286414</v>
      </c>
      <c r="J2491" s="20" t="s">
        <v>350</v>
      </c>
    </row>
    <row r="2492" spans="1:10" ht="48" x14ac:dyDescent="0.25">
      <c r="A2492" s="18" t="s">
        <v>158</v>
      </c>
      <c r="B2492" s="8" t="s">
        <v>159</v>
      </c>
      <c r="C2492" s="8" t="s">
        <v>159</v>
      </c>
      <c r="D2492" s="1">
        <v>2020</v>
      </c>
      <c r="E2492" s="1"/>
      <c r="F2492" s="1"/>
      <c r="G2492" s="5" t="str">
        <f t="shared" si="189"/>
        <v>-</v>
      </c>
      <c r="H2492" s="5" t="str">
        <f t="shared" si="186"/>
        <v>-</v>
      </c>
      <c r="I2492" s="5" t="str">
        <f t="shared" si="187"/>
        <v>-</v>
      </c>
      <c r="J2492" s="20" t="s">
        <v>350</v>
      </c>
    </row>
    <row r="2493" spans="1:10" ht="48" x14ac:dyDescent="0.25">
      <c r="A2493" s="18" t="s">
        <v>158</v>
      </c>
      <c r="B2493" s="8" t="s">
        <v>159</v>
      </c>
      <c r="C2493" s="7" t="s">
        <v>160</v>
      </c>
      <c r="D2493" s="1">
        <v>2020</v>
      </c>
      <c r="E2493" s="1">
        <v>301</v>
      </c>
      <c r="F2493" s="1">
        <v>561</v>
      </c>
      <c r="G2493" s="5">
        <f t="shared" si="189"/>
        <v>0.53654188948306591</v>
      </c>
      <c r="H2493" s="5">
        <f t="shared" si="186"/>
        <v>0.49527690356358633</v>
      </c>
      <c r="I2493" s="5">
        <f t="shared" si="187"/>
        <v>0.57780687540254549</v>
      </c>
      <c r="J2493" s="20" t="s">
        <v>350</v>
      </c>
    </row>
    <row r="2494" spans="1:10" ht="48" x14ac:dyDescent="0.25">
      <c r="A2494" s="18" t="s">
        <v>158</v>
      </c>
      <c r="B2494" s="8" t="s">
        <v>159</v>
      </c>
      <c r="C2494" s="7" t="s">
        <v>161</v>
      </c>
      <c r="D2494" s="1">
        <v>2020</v>
      </c>
      <c r="E2494" s="1">
        <v>279</v>
      </c>
      <c r="F2494" s="1">
        <v>561</v>
      </c>
      <c r="G2494" s="5">
        <f t="shared" si="189"/>
        <v>0.49732620320855614</v>
      </c>
      <c r="H2494" s="5">
        <f t="shared" si="186"/>
        <v>0.45595116238700811</v>
      </c>
      <c r="I2494" s="5">
        <f t="shared" si="187"/>
        <v>0.53870124403010422</v>
      </c>
      <c r="J2494" s="20" t="s">
        <v>350</v>
      </c>
    </row>
    <row r="2495" spans="1:10" ht="48" x14ac:dyDescent="0.25">
      <c r="A2495" s="18" t="s">
        <v>158</v>
      </c>
      <c r="B2495" s="8" t="s">
        <v>159</v>
      </c>
      <c r="C2495" s="7" t="s">
        <v>162</v>
      </c>
      <c r="D2495" s="1">
        <v>2020</v>
      </c>
      <c r="E2495" s="1">
        <v>259</v>
      </c>
      <c r="F2495" s="1">
        <v>561</v>
      </c>
      <c r="G2495" s="5">
        <f t="shared" si="189"/>
        <v>0.46167557932263814</v>
      </c>
      <c r="H2495" s="5">
        <f t="shared" si="186"/>
        <v>0.42042166778344103</v>
      </c>
      <c r="I2495" s="5">
        <f t="shared" si="187"/>
        <v>0.50292949086183525</v>
      </c>
      <c r="J2495" s="20" t="s">
        <v>350</v>
      </c>
    </row>
    <row r="2496" spans="1:10" ht="48" x14ac:dyDescent="0.25">
      <c r="A2496" s="18" t="s">
        <v>158</v>
      </c>
      <c r="B2496" s="8" t="s">
        <v>159</v>
      </c>
      <c r="C2496" s="7" t="s">
        <v>163</v>
      </c>
      <c r="D2496" s="1">
        <v>2020</v>
      </c>
      <c r="E2496" s="1">
        <v>850</v>
      </c>
      <c r="F2496" s="1">
        <v>1460</v>
      </c>
      <c r="G2496" s="5">
        <f t="shared" si="189"/>
        <v>0.5821917808219178</v>
      </c>
      <c r="H2496" s="5">
        <f t="shared" si="186"/>
        <v>0.55689290822138449</v>
      </c>
      <c r="I2496" s="5">
        <f t="shared" si="187"/>
        <v>0.60749065342245112</v>
      </c>
      <c r="J2496" s="20" t="s">
        <v>350</v>
      </c>
    </row>
    <row r="2497" spans="1:10" ht="48" x14ac:dyDescent="0.25">
      <c r="A2497" s="18" t="s">
        <v>158</v>
      </c>
      <c r="B2497" s="8" t="s">
        <v>159</v>
      </c>
      <c r="C2497" s="7" t="s">
        <v>164</v>
      </c>
      <c r="D2497" s="1">
        <v>2020</v>
      </c>
      <c r="E2497" s="1">
        <v>609</v>
      </c>
      <c r="F2497" s="1">
        <v>1460</v>
      </c>
      <c r="G2497" s="5">
        <f t="shared" si="189"/>
        <v>0.41712328767123286</v>
      </c>
      <c r="H2497" s="5">
        <f t="shared" si="186"/>
        <v>0.39183029524132601</v>
      </c>
      <c r="I2497" s="5">
        <f t="shared" si="187"/>
        <v>0.4424162801011397</v>
      </c>
      <c r="J2497" s="20" t="s">
        <v>350</v>
      </c>
    </row>
    <row r="2498" spans="1:10" ht="48" x14ac:dyDescent="0.25">
      <c r="A2498" s="18" t="s">
        <v>158</v>
      </c>
      <c r="B2498" s="8" t="s">
        <v>159</v>
      </c>
      <c r="C2498" s="7" t="s">
        <v>165</v>
      </c>
      <c r="D2498" s="1">
        <v>2020</v>
      </c>
      <c r="E2498" s="1">
        <v>588</v>
      </c>
      <c r="F2498" s="1">
        <v>1460</v>
      </c>
      <c r="G2498" s="5">
        <f t="shared" si="189"/>
        <v>0.40273972602739727</v>
      </c>
      <c r="H2498" s="5">
        <f t="shared" si="186"/>
        <v>0.37758186619082601</v>
      </c>
      <c r="I2498" s="5">
        <f t="shared" si="187"/>
        <v>0.42789758586396853</v>
      </c>
      <c r="J2498" s="20" t="s">
        <v>350</v>
      </c>
    </row>
    <row r="2499" spans="1:10" ht="48" x14ac:dyDescent="0.25">
      <c r="A2499" s="18" t="s">
        <v>158</v>
      </c>
      <c r="B2499" s="8" t="s">
        <v>159</v>
      </c>
      <c r="C2499" s="7" t="s">
        <v>166</v>
      </c>
      <c r="D2499" s="1">
        <v>2020</v>
      </c>
      <c r="E2499" s="1">
        <v>1151</v>
      </c>
      <c r="F2499" s="1">
        <v>2021</v>
      </c>
      <c r="G2499" s="5">
        <f t="shared" si="189"/>
        <v>0.56952003958436415</v>
      </c>
      <c r="H2499" s="5">
        <f t="shared" si="186"/>
        <v>0.54793246310335175</v>
      </c>
      <c r="I2499" s="5">
        <f t="shared" si="187"/>
        <v>0.59110761606537654</v>
      </c>
      <c r="J2499" s="20" t="s">
        <v>350</v>
      </c>
    </row>
    <row r="2500" spans="1:10" ht="48" x14ac:dyDescent="0.25">
      <c r="A2500" s="18" t="s">
        <v>158</v>
      </c>
      <c r="B2500" s="8" t="s">
        <v>159</v>
      </c>
      <c r="C2500" s="7" t="s">
        <v>167</v>
      </c>
      <c r="D2500" s="1">
        <v>2020</v>
      </c>
      <c r="E2500" s="1">
        <v>888</v>
      </c>
      <c r="F2500" s="1">
        <v>2021</v>
      </c>
      <c r="G2500" s="5">
        <f t="shared" si="189"/>
        <v>0.43938644235526969</v>
      </c>
      <c r="H2500" s="5">
        <f t="shared" si="186"/>
        <v>0.4177478981556727</v>
      </c>
      <c r="I2500" s="5">
        <f t="shared" si="187"/>
        <v>0.46102498655486668</v>
      </c>
      <c r="J2500" s="20" t="s">
        <v>350</v>
      </c>
    </row>
    <row r="2501" spans="1:10" ht="48" x14ac:dyDescent="0.25">
      <c r="A2501" s="18" t="s">
        <v>158</v>
      </c>
      <c r="B2501" s="8" t="s">
        <v>159</v>
      </c>
      <c r="C2501" s="7" t="s">
        <v>168</v>
      </c>
      <c r="D2501" s="1">
        <v>2020</v>
      </c>
      <c r="E2501" s="1">
        <v>847</v>
      </c>
      <c r="F2501" s="1">
        <v>2021</v>
      </c>
      <c r="G2501" s="5">
        <f t="shared" si="189"/>
        <v>0.41909945571499257</v>
      </c>
      <c r="H2501" s="5">
        <f t="shared" si="186"/>
        <v>0.39758737817113549</v>
      </c>
      <c r="I2501" s="5">
        <f t="shared" si="187"/>
        <v>0.44061153325884966</v>
      </c>
      <c r="J2501" s="20" t="s">
        <v>350</v>
      </c>
    </row>
    <row r="2502" spans="1:10" ht="48" x14ac:dyDescent="0.25">
      <c r="A2502" s="18" t="s">
        <v>169</v>
      </c>
      <c r="B2502" s="2" t="s">
        <v>170</v>
      </c>
      <c r="C2502" s="2" t="s">
        <v>170</v>
      </c>
      <c r="D2502" s="1">
        <v>2020</v>
      </c>
      <c r="E2502" s="1">
        <v>65</v>
      </c>
      <c r="F2502" s="1">
        <v>11028</v>
      </c>
      <c r="G2502" s="5">
        <f t="shared" si="189"/>
        <v>5.8940877765687339E-3</v>
      </c>
      <c r="H2502" s="5">
        <f t="shared" si="186"/>
        <v>4.4654164761415921E-3</v>
      </c>
      <c r="I2502" s="5">
        <f t="shared" si="187"/>
        <v>7.3227590769958757E-3</v>
      </c>
      <c r="J2502" s="20" t="s">
        <v>350</v>
      </c>
    </row>
    <row r="2503" spans="1:10" ht="36" x14ac:dyDescent="0.25">
      <c r="A2503" s="18" t="s">
        <v>171</v>
      </c>
      <c r="B2503" s="2" t="s">
        <v>172</v>
      </c>
      <c r="C2503" s="2" t="s">
        <v>172</v>
      </c>
      <c r="D2503" s="1">
        <v>2020</v>
      </c>
      <c r="E2503" s="1"/>
      <c r="F2503" s="1"/>
      <c r="G2503" s="5" t="str">
        <f t="shared" si="189"/>
        <v>-</v>
      </c>
      <c r="H2503" s="5" t="str">
        <f t="shared" si="186"/>
        <v>-</v>
      </c>
      <c r="I2503" s="5" t="str">
        <f t="shared" si="187"/>
        <v>-</v>
      </c>
      <c r="J2503" s="20" t="s">
        <v>350</v>
      </c>
    </row>
    <row r="2504" spans="1:10" ht="36" x14ac:dyDescent="0.25">
      <c r="A2504" s="18" t="s">
        <v>171</v>
      </c>
      <c r="B2504" s="2" t="s">
        <v>172</v>
      </c>
      <c r="C2504" s="6" t="s">
        <v>173</v>
      </c>
      <c r="D2504" s="1">
        <v>2020</v>
      </c>
      <c r="E2504" s="1">
        <v>2645</v>
      </c>
      <c r="F2504" s="1">
        <v>19930</v>
      </c>
      <c r="G2504" s="5">
        <f>IF(F2504="","-",1-(E2504/F2504))</f>
        <v>0.86728549924736575</v>
      </c>
      <c r="H2504" s="5">
        <f t="shared" si="186"/>
        <v>0.86257526339899671</v>
      </c>
      <c r="I2504" s="5">
        <f t="shared" si="187"/>
        <v>0.8719957350957348</v>
      </c>
      <c r="J2504" s="20" t="s">
        <v>350</v>
      </c>
    </row>
    <row r="2505" spans="1:10" ht="36" x14ac:dyDescent="0.25">
      <c r="A2505" s="18" t="s">
        <v>171</v>
      </c>
      <c r="B2505" s="2" t="s">
        <v>172</v>
      </c>
      <c r="C2505" s="6" t="s">
        <v>174</v>
      </c>
      <c r="D2505" s="1">
        <v>2020</v>
      </c>
      <c r="E2505" s="1">
        <v>549</v>
      </c>
      <c r="F2505" s="1">
        <v>2113</v>
      </c>
      <c r="G2505" s="5">
        <f t="shared" ref="G2505:G2507" si="190">IF(F2505="","-",1-(E2505/F2505))</f>
        <v>0.74017983909133933</v>
      </c>
      <c r="H2505" s="5">
        <f t="shared" si="186"/>
        <v>0.7214811408793006</v>
      </c>
      <c r="I2505" s="5">
        <f t="shared" si="187"/>
        <v>0.75887853730337806</v>
      </c>
      <c r="J2505" s="20" t="s">
        <v>350</v>
      </c>
    </row>
    <row r="2506" spans="1:10" ht="36" x14ac:dyDescent="0.25">
      <c r="A2506" s="18" t="s">
        <v>171</v>
      </c>
      <c r="B2506" s="2" t="s">
        <v>172</v>
      </c>
      <c r="C2506" s="6" t="s">
        <v>175</v>
      </c>
      <c r="D2506" s="1">
        <v>2020</v>
      </c>
      <c r="E2506" s="1">
        <v>0</v>
      </c>
      <c r="F2506" s="1">
        <v>0</v>
      </c>
      <c r="G2506" s="5">
        <v>0</v>
      </c>
      <c r="H2506" s="5">
        <v>0</v>
      </c>
      <c r="I2506" s="5">
        <v>0</v>
      </c>
      <c r="J2506" s="20" t="s">
        <v>350</v>
      </c>
    </row>
    <row r="2507" spans="1:10" ht="36" x14ac:dyDescent="0.25">
      <c r="A2507" s="18" t="s">
        <v>171</v>
      </c>
      <c r="B2507" s="2" t="s">
        <v>172</v>
      </c>
      <c r="C2507" s="6" t="s">
        <v>59</v>
      </c>
      <c r="D2507" s="1">
        <v>2020</v>
      </c>
      <c r="E2507" s="1">
        <v>3194</v>
      </c>
      <c r="F2507" s="1">
        <v>22043</v>
      </c>
      <c r="G2507" s="5">
        <f t="shared" si="190"/>
        <v>0.85510139273238672</v>
      </c>
      <c r="H2507" s="5">
        <f t="shared" si="186"/>
        <v>0.85045451084921342</v>
      </c>
      <c r="I2507" s="5">
        <f t="shared" si="187"/>
        <v>0.85974827461556003</v>
      </c>
      <c r="J2507" s="20" t="s">
        <v>350</v>
      </c>
    </row>
    <row r="2508" spans="1:10" ht="36" x14ac:dyDescent="0.25">
      <c r="A2508" s="18" t="s">
        <v>176</v>
      </c>
      <c r="B2508" s="2" t="s">
        <v>177</v>
      </c>
      <c r="C2508" s="2" t="s">
        <v>177</v>
      </c>
      <c r="D2508" s="1">
        <v>2020</v>
      </c>
      <c r="E2508" s="1"/>
      <c r="F2508" s="1"/>
      <c r="G2508" s="5" t="str">
        <f t="shared" ref="G2508" si="191">IF(F2508="","-",E2508/F2508)</f>
        <v>-</v>
      </c>
      <c r="H2508" s="5" t="str">
        <f t="shared" si="186"/>
        <v>-</v>
      </c>
      <c r="I2508" s="5" t="str">
        <f t="shared" si="187"/>
        <v>-</v>
      </c>
      <c r="J2508" s="20" t="s">
        <v>350</v>
      </c>
    </row>
    <row r="2509" spans="1:10" ht="36" x14ac:dyDescent="0.25">
      <c r="A2509" s="18" t="s">
        <v>176</v>
      </c>
      <c r="B2509" s="2" t="s">
        <v>177</v>
      </c>
      <c r="C2509" s="6" t="s">
        <v>173</v>
      </c>
      <c r="D2509" s="1">
        <v>2020</v>
      </c>
      <c r="E2509" s="1">
        <v>1370</v>
      </c>
      <c r="F2509" s="1">
        <v>3714</v>
      </c>
      <c r="G2509" s="5">
        <f>IF(F2509="","-",1-(E2509/F2509))</f>
        <v>0.63112547119009155</v>
      </c>
      <c r="H2509" s="5">
        <f t="shared" si="186"/>
        <v>0.61560759403562759</v>
      </c>
      <c r="I2509" s="5">
        <f t="shared" si="187"/>
        <v>0.6466433483445555</v>
      </c>
      <c r="J2509" s="20" t="s">
        <v>350</v>
      </c>
    </row>
    <row r="2510" spans="1:10" ht="36" x14ac:dyDescent="0.25">
      <c r="A2510" s="18" t="s">
        <v>176</v>
      </c>
      <c r="B2510" s="2" t="s">
        <v>177</v>
      </c>
      <c r="C2510" s="6" t="s">
        <v>174</v>
      </c>
      <c r="D2510" s="1">
        <v>2020</v>
      </c>
      <c r="E2510" s="1">
        <v>560</v>
      </c>
      <c r="F2510" s="1">
        <v>850</v>
      </c>
      <c r="G2510" s="5">
        <f>IF(F2510="","-",1-(E2510/F2510))</f>
        <v>0.3411764705882353</v>
      </c>
      <c r="H2510" s="5">
        <f t="shared" si="186"/>
        <v>0.30930363553246776</v>
      </c>
      <c r="I2510" s="5">
        <f t="shared" si="187"/>
        <v>0.37304930564400285</v>
      </c>
      <c r="J2510" s="20" t="s">
        <v>350</v>
      </c>
    </row>
    <row r="2511" spans="1:10" ht="36" x14ac:dyDescent="0.25">
      <c r="A2511" s="18" t="s">
        <v>176</v>
      </c>
      <c r="B2511" s="2" t="s">
        <v>177</v>
      </c>
      <c r="C2511" s="6" t="s">
        <v>175</v>
      </c>
      <c r="D2511" s="1">
        <v>2020</v>
      </c>
      <c r="E2511" s="1">
        <v>0</v>
      </c>
      <c r="F2511" s="1">
        <v>1</v>
      </c>
      <c r="G2511" s="5">
        <f t="shared" ref="G2511:G2513" si="192">IF(F2511="","-",1-(E2511/F2511))</f>
        <v>1</v>
      </c>
      <c r="H2511" s="5">
        <f t="shared" si="186"/>
        <v>1</v>
      </c>
      <c r="I2511" s="5">
        <f t="shared" si="187"/>
        <v>1</v>
      </c>
      <c r="J2511" s="20" t="s">
        <v>350</v>
      </c>
    </row>
    <row r="2512" spans="1:10" ht="36" x14ac:dyDescent="0.25">
      <c r="A2512" s="18" t="s">
        <v>176</v>
      </c>
      <c r="B2512" s="2" t="s">
        <v>177</v>
      </c>
      <c r="C2512" s="6" t="s">
        <v>59</v>
      </c>
      <c r="D2512" s="1">
        <v>2020</v>
      </c>
      <c r="E2512" s="1">
        <v>1930</v>
      </c>
      <c r="F2512" s="1">
        <v>4565</v>
      </c>
      <c r="G2512" s="5">
        <f t="shared" si="192"/>
        <v>0.57721796276013149</v>
      </c>
      <c r="H2512" s="5">
        <f t="shared" si="186"/>
        <v>0.56288737962792224</v>
      </c>
      <c r="I2512" s="5">
        <f t="shared" si="187"/>
        <v>0.59154854589234074</v>
      </c>
      <c r="J2512" s="20" t="s">
        <v>350</v>
      </c>
    </row>
    <row r="2513" spans="1:10" ht="24" x14ac:dyDescent="0.25">
      <c r="A2513" s="18" t="s">
        <v>178</v>
      </c>
      <c r="B2513" s="2" t="s">
        <v>179</v>
      </c>
      <c r="C2513" s="2" t="s">
        <v>179</v>
      </c>
      <c r="D2513" s="1">
        <v>2020</v>
      </c>
      <c r="E2513" s="1">
        <v>254</v>
      </c>
      <c r="F2513" s="1">
        <v>882</v>
      </c>
      <c r="G2513" s="5">
        <f t="shared" si="192"/>
        <v>0.71201814058956914</v>
      </c>
      <c r="H2513" s="5">
        <f t="shared" si="186"/>
        <v>0.68213337361152326</v>
      </c>
      <c r="I2513" s="5">
        <f t="shared" si="187"/>
        <v>0.74190290756761501</v>
      </c>
      <c r="J2513" s="20" t="s">
        <v>350</v>
      </c>
    </row>
    <row r="2514" spans="1:10" ht="24" x14ac:dyDescent="0.25">
      <c r="A2514" s="18" t="s">
        <v>180</v>
      </c>
      <c r="B2514" s="2" t="s">
        <v>181</v>
      </c>
      <c r="C2514" s="2" t="s">
        <v>181</v>
      </c>
      <c r="D2514" s="1">
        <v>2020</v>
      </c>
      <c r="E2514" s="1">
        <v>30</v>
      </c>
      <c r="F2514" s="1">
        <v>1230</v>
      </c>
      <c r="G2514" s="5">
        <f t="shared" ref="G2514:G2518" si="193">IF(F2514="","-",E2514/F2514)</f>
        <v>2.4390243902439025E-2</v>
      </c>
      <c r="H2514" s="5">
        <f t="shared" si="186"/>
        <v>1.5769402517326014E-2</v>
      </c>
      <c r="I2514" s="5">
        <f t="shared" si="187"/>
        <v>3.3011085287552033E-2</v>
      </c>
      <c r="J2514" s="20" t="s">
        <v>350</v>
      </c>
    </row>
    <row r="2515" spans="1:10" ht="24" x14ac:dyDescent="0.25">
      <c r="A2515" s="18" t="s">
        <v>182</v>
      </c>
      <c r="B2515" s="2" t="s">
        <v>183</v>
      </c>
      <c r="C2515" s="2" t="s">
        <v>183</v>
      </c>
      <c r="D2515" s="1">
        <v>2020</v>
      </c>
      <c r="E2515" s="1"/>
      <c r="F2515" s="1"/>
      <c r="G2515" s="5"/>
      <c r="H2515" s="5"/>
      <c r="I2515" s="5"/>
      <c r="J2515" s="20" t="s">
        <v>350</v>
      </c>
    </row>
    <row r="2516" spans="1:10" ht="24" x14ac:dyDescent="0.25">
      <c r="A2516" s="18" t="s">
        <v>182</v>
      </c>
      <c r="B2516" s="2" t="s">
        <v>183</v>
      </c>
      <c r="C2516" s="6" t="s">
        <v>184</v>
      </c>
      <c r="D2516" s="1">
        <v>2020</v>
      </c>
      <c r="E2516" s="1">
        <v>269</v>
      </c>
      <c r="F2516" s="1">
        <v>1395</v>
      </c>
      <c r="G2516" s="5">
        <f t="shared" si="193"/>
        <v>0.19283154121863799</v>
      </c>
      <c r="H2516" s="5">
        <f t="shared" si="186"/>
        <v>0.17212821643393697</v>
      </c>
      <c r="I2516" s="5">
        <f t="shared" si="187"/>
        <v>0.21353486600333901</v>
      </c>
      <c r="J2516" s="20" t="s">
        <v>350</v>
      </c>
    </row>
    <row r="2517" spans="1:10" ht="24" x14ac:dyDescent="0.25">
      <c r="A2517" s="18" t="s">
        <v>182</v>
      </c>
      <c r="B2517" s="2" t="s">
        <v>183</v>
      </c>
      <c r="C2517" s="6" t="s">
        <v>185</v>
      </c>
      <c r="D2517" s="1">
        <v>2020</v>
      </c>
      <c r="E2517" s="1">
        <v>140</v>
      </c>
      <c r="F2517" s="1">
        <v>1395</v>
      </c>
      <c r="G2517" s="5">
        <f t="shared" si="193"/>
        <v>0.1003584229390681</v>
      </c>
      <c r="H2517" s="5">
        <f t="shared" si="186"/>
        <v>8.4590276641647019E-2</v>
      </c>
      <c r="I2517" s="5">
        <f t="shared" si="187"/>
        <v>0.11612656923648919</v>
      </c>
      <c r="J2517" s="20" t="s">
        <v>350</v>
      </c>
    </row>
    <row r="2518" spans="1:10" ht="24" x14ac:dyDescent="0.25">
      <c r="A2518" s="18" t="s">
        <v>182</v>
      </c>
      <c r="B2518" s="2" t="s">
        <v>183</v>
      </c>
      <c r="C2518" s="6" t="s">
        <v>186</v>
      </c>
      <c r="D2518" s="1">
        <v>2020</v>
      </c>
      <c r="E2518" s="1">
        <v>88</v>
      </c>
      <c r="F2518" s="1">
        <v>1395</v>
      </c>
      <c r="G2518" s="5">
        <f t="shared" si="193"/>
        <v>6.308243727598567E-2</v>
      </c>
      <c r="H2518" s="5">
        <f t="shared" si="186"/>
        <v>5.0324693083150109E-2</v>
      </c>
      <c r="I2518" s="5">
        <f t="shared" si="187"/>
        <v>7.5840181468821238E-2</v>
      </c>
      <c r="J2518" s="20" t="s">
        <v>350</v>
      </c>
    </row>
    <row r="2519" spans="1:10" ht="24" x14ac:dyDescent="0.25">
      <c r="A2519" s="18" t="s">
        <v>187</v>
      </c>
      <c r="B2519" s="10" t="s">
        <v>188</v>
      </c>
      <c r="C2519" s="10" t="s">
        <v>188</v>
      </c>
      <c r="D2519" s="1">
        <v>2020</v>
      </c>
      <c r="E2519" s="1"/>
      <c r="F2519" s="1"/>
      <c r="G2519" s="5" t="str">
        <f t="shared" si="189"/>
        <v>-</v>
      </c>
      <c r="H2519" s="5" t="str">
        <f t="shared" si="186"/>
        <v>-</v>
      </c>
      <c r="I2519" s="5" t="str">
        <f t="shared" si="187"/>
        <v>-</v>
      </c>
      <c r="J2519" s="20" t="s">
        <v>350</v>
      </c>
    </row>
    <row r="2520" spans="1:10" ht="24" x14ac:dyDescent="0.25">
      <c r="A2520" s="18" t="s">
        <v>187</v>
      </c>
      <c r="B2520" s="10" t="s">
        <v>188</v>
      </c>
      <c r="C2520" s="6" t="s">
        <v>189</v>
      </c>
      <c r="D2520" s="1">
        <v>2020</v>
      </c>
      <c r="E2520" s="1">
        <v>239</v>
      </c>
      <c r="F2520" s="1">
        <v>4204</v>
      </c>
      <c r="G2520" s="5">
        <f t="shared" si="189"/>
        <v>5.6850618458610849E-2</v>
      </c>
      <c r="H2520" s="5">
        <f t="shared" si="186"/>
        <v>4.9850868016942704E-2</v>
      </c>
      <c r="I2520" s="5">
        <f t="shared" si="187"/>
        <v>6.3850368900278995E-2</v>
      </c>
      <c r="J2520" s="20" t="s">
        <v>350</v>
      </c>
    </row>
    <row r="2521" spans="1:10" ht="24" x14ac:dyDescent="0.25">
      <c r="A2521" s="18" t="s">
        <v>187</v>
      </c>
      <c r="B2521" s="10" t="s">
        <v>188</v>
      </c>
      <c r="C2521" s="6" t="s">
        <v>190</v>
      </c>
      <c r="D2521" s="1">
        <v>2020</v>
      </c>
      <c r="E2521" s="1">
        <v>124</v>
      </c>
      <c r="F2521" s="1">
        <v>4204</v>
      </c>
      <c r="G2521" s="5">
        <f t="shared" si="189"/>
        <v>2.9495718363463368E-2</v>
      </c>
      <c r="H2521" s="5">
        <f t="shared" si="186"/>
        <v>2.4381221289897611E-2</v>
      </c>
      <c r="I2521" s="5">
        <f t="shared" si="187"/>
        <v>3.4610215437029121E-2</v>
      </c>
      <c r="J2521" s="20" t="s">
        <v>350</v>
      </c>
    </row>
    <row r="2522" spans="1:10" ht="24" x14ac:dyDescent="0.25">
      <c r="A2522" s="18" t="s">
        <v>187</v>
      </c>
      <c r="B2522" s="10" t="s">
        <v>188</v>
      </c>
      <c r="C2522" s="6" t="s">
        <v>191</v>
      </c>
      <c r="D2522" s="1">
        <v>2020</v>
      </c>
      <c r="E2522" s="1">
        <v>0</v>
      </c>
      <c r="F2522" s="1">
        <v>0</v>
      </c>
      <c r="G2522" s="5">
        <v>0</v>
      </c>
      <c r="H2522" s="5">
        <v>0</v>
      </c>
      <c r="I2522" s="5">
        <v>0</v>
      </c>
      <c r="J2522" s="20" t="s">
        <v>350</v>
      </c>
    </row>
    <row r="2523" spans="1:10" ht="24" x14ac:dyDescent="0.25">
      <c r="A2523" s="18" t="s">
        <v>187</v>
      </c>
      <c r="B2523" s="10" t="s">
        <v>188</v>
      </c>
      <c r="C2523" s="6" t="s">
        <v>192</v>
      </c>
      <c r="D2523" s="1">
        <v>2020</v>
      </c>
      <c r="E2523" s="1">
        <v>0</v>
      </c>
      <c r="F2523" s="1">
        <v>0</v>
      </c>
      <c r="G2523" s="5">
        <v>0</v>
      </c>
      <c r="H2523" s="5">
        <v>0</v>
      </c>
      <c r="I2523" s="5">
        <v>0</v>
      </c>
      <c r="J2523" s="20" t="s">
        <v>350</v>
      </c>
    </row>
    <row r="2524" spans="1:10" ht="24" x14ac:dyDescent="0.25">
      <c r="A2524" s="18" t="s">
        <v>187</v>
      </c>
      <c r="B2524" s="10" t="s">
        <v>188</v>
      </c>
      <c r="C2524" s="6" t="s">
        <v>193</v>
      </c>
      <c r="D2524" s="1">
        <v>2020</v>
      </c>
      <c r="E2524" s="1">
        <v>239</v>
      </c>
      <c r="F2524" s="1">
        <v>4204</v>
      </c>
      <c r="G2524" s="5">
        <f t="shared" si="189"/>
        <v>5.6850618458610849E-2</v>
      </c>
      <c r="H2524" s="5">
        <f t="shared" ref="H2524:H2578" si="194">IFERROR(IF($G2524-1.96*SQRT($G2524*(1-$G2524)/$F2524)&lt;0,0,$G2524-1.96*SQRT($G2524*(1-$G2524)/$F2524)),"-")</f>
        <v>4.9850868016942704E-2</v>
      </c>
      <c r="I2524" s="5">
        <f t="shared" ref="I2524:I2578" si="195">IFERROR(IF($G2524+1.96*SQRT($G2524*(1-$G2524)/$F2524)&gt;1,1,$G2524+1.96*SQRT($G2524*(1-$G2524)/$F2524)),"-")</f>
        <v>6.3850368900278995E-2</v>
      </c>
      <c r="J2524" s="20" t="s">
        <v>350</v>
      </c>
    </row>
    <row r="2525" spans="1:10" ht="24" x14ac:dyDescent="0.25">
      <c r="A2525" s="18" t="s">
        <v>187</v>
      </c>
      <c r="B2525" s="10" t="s">
        <v>188</v>
      </c>
      <c r="C2525" s="6" t="s">
        <v>194</v>
      </c>
      <c r="D2525" s="1">
        <v>2020</v>
      </c>
      <c r="E2525" s="1">
        <v>124</v>
      </c>
      <c r="F2525" s="1">
        <v>4204</v>
      </c>
      <c r="G2525" s="5">
        <f t="shared" si="189"/>
        <v>2.9495718363463368E-2</v>
      </c>
      <c r="H2525" s="5">
        <f t="shared" si="194"/>
        <v>2.4381221289897611E-2</v>
      </c>
      <c r="I2525" s="5">
        <f t="shared" si="195"/>
        <v>3.4610215437029121E-2</v>
      </c>
      <c r="J2525" s="20" t="s">
        <v>350</v>
      </c>
    </row>
    <row r="2526" spans="1:10" ht="36" x14ac:dyDescent="0.25">
      <c r="A2526" s="18" t="s">
        <v>195</v>
      </c>
      <c r="B2526" s="2" t="s">
        <v>196</v>
      </c>
      <c r="C2526" s="2" t="s">
        <v>196</v>
      </c>
      <c r="D2526" s="1">
        <v>2020</v>
      </c>
      <c r="E2526" s="1"/>
      <c r="F2526" s="1"/>
      <c r="G2526" s="5" t="str">
        <f t="shared" si="189"/>
        <v>-</v>
      </c>
      <c r="H2526" s="5" t="str">
        <f t="shared" si="194"/>
        <v>-</v>
      </c>
      <c r="I2526" s="5" t="str">
        <f t="shared" si="195"/>
        <v>-</v>
      </c>
      <c r="J2526" s="20" t="s">
        <v>350</v>
      </c>
    </row>
    <row r="2527" spans="1:10" ht="36" x14ac:dyDescent="0.25">
      <c r="A2527" s="18" t="s">
        <v>195</v>
      </c>
      <c r="B2527" s="2" t="s">
        <v>196</v>
      </c>
      <c r="C2527" s="6" t="s">
        <v>197</v>
      </c>
      <c r="D2527" s="1">
        <v>2020</v>
      </c>
      <c r="E2527" s="1">
        <v>15615</v>
      </c>
      <c r="F2527" s="1">
        <v>19926</v>
      </c>
      <c r="G2527" s="5">
        <f t="shared" si="189"/>
        <v>0.78364950316169824</v>
      </c>
      <c r="H2527" s="5">
        <f t="shared" si="194"/>
        <v>0.77793227021054001</v>
      </c>
      <c r="I2527" s="5">
        <f t="shared" si="195"/>
        <v>0.78936673611285646</v>
      </c>
      <c r="J2527" s="20" t="s">
        <v>350</v>
      </c>
    </row>
    <row r="2528" spans="1:10" ht="36" x14ac:dyDescent="0.25">
      <c r="A2528" s="18" t="s">
        <v>195</v>
      </c>
      <c r="B2528" s="2" t="s">
        <v>196</v>
      </c>
      <c r="C2528" s="6" t="s">
        <v>198</v>
      </c>
      <c r="D2528" s="1">
        <v>2020</v>
      </c>
      <c r="E2528" s="1">
        <v>1835</v>
      </c>
      <c r="F2528" s="1">
        <v>2307</v>
      </c>
      <c r="G2528" s="5">
        <f t="shared" si="189"/>
        <v>0.79540528825314261</v>
      </c>
      <c r="H2528" s="5">
        <f t="shared" si="194"/>
        <v>0.77894362500541459</v>
      </c>
      <c r="I2528" s="5">
        <f t="shared" si="195"/>
        <v>0.81186695150087063</v>
      </c>
      <c r="J2528" s="20" t="s">
        <v>350</v>
      </c>
    </row>
    <row r="2529" spans="1:10" ht="36" x14ac:dyDescent="0.25">
      <c r="A2529" s="18" t="s">
        <v>195</v>
      </c>
      <c r="B2529" s="2" t="s">
        <v>196</v>
      </c>
      <c r="C2529" s="6" t="s">
        <v>64</v>
      </c>
      <c r="D2529" s="1">
        <v>2020</v>
      </c>
      <c r="E2529" s="1">
        <v>5</v>
      </c>
      <c r="F2529" s="1">
        <v>6</v>
      </c>
      <c r="G2529" s="5">
        <f t="shared" si="189"/>
        <v>0.83333333333333337</v>
      </c>
      <c r="H2529" s="5">
        <f t="shared" si="194"/>
        <v>0.53512882980274301</v>
      </c>
      <c r="I2529" s="5">
        <f t="shared" si="195"/>
        <v>1</v>
      </c>
      <c r="J2529" s="20" t="s">
        <v>350</v>
      </c>
    </row>
    <row r="2530" spans="1:10" ht="36" x14ac:dyDescent="0.25">
      <c r="A2530" s="18" t="s">
        <v>195</v>
      </c>
      <c r="B2530" s="2" t="s">
        <v>196</v>
      </c>
      <c r="C2530" s="6" t="s">
        <v>59</v>
      </c>
      <c r="D2530" s="1">
        <v>2020</v>
      </c>
      <c r="E2530" s="1">
        <v>17455</v>
      </c>
      <c r="F2530" s="1">
        <v>22239</v>
      </c>
      <c r="G2530" s="5">
        <f t="shared" si="189"/>
        <v>0.78488241377759793</v>
      </c>
      <c r="H2530" s="5">
        <f t="shared" si="194"/>
        <v>0.77948185494992417</v>
      </c>
      <c r="I2530" s="5">
        <f t="shared" si="195"/>
        <v>0.79028297260527169</v>
      </c>
      <c r="J2530" s="20" t="s">
        <v>350</v>
      </c>
    </row>
    <row r="2531" spans="1:10" x14ac:dyDescent="0.25">
      <c r="A2531" s="18" t="s">
        <v>327</v>
      </c>
      <c r="B2531" s="2" t="s">
        <v>328</v>
      </c>
      <c r="C2531" s="2" t="s">
        <v>328</v>
      </c>
      <c r="D2531" s="1">
        <v>2020</v>
      </c>
      <c r="E2531" s="1"/>
      <c r="F2531" s="1"/>
      <c r="G2531" s="5" t="str">
        <f t="shared" si="189"/>
        <v>-</v>
      </c>
      <c r="H2531" s="5" t="str">
        <f t="shared" si="194"/>
        <v>-</v>
      </c>
      <c r="I2531" s="5" t="str">
        <f t="shared" si="195"/>
        <v>-</v>
      </c>
      <c r="J2531" s="20" t="s">
        <v>350</v>
      </c>
    </row>
    <row r="2532" spans="1:10" x14ac:dyDescent="0.25">
      <c r="A2532" s="18" t="s">
        <v>327</v>
      </c>
      <c r="B2532" s="2" t="s">
        <v>328</v>
      </c>
      <c r="C2532" s="6" t="s">
        <v>329</v>
      </c>
      <c r="D2532" s="1">
        <v>2020</v>
      </c>
      <c r="E2532" s="1">
        <v>3440</v>
      </c>
      <c r="F2532" s="1">
        <v>13070</v>
      </c>
      <c r="G2532" s="5">
        <f t="shared" si="189"/>
        <v>0.26319816373374139</v>
      </c>
      <c r="H2532" s="5">
        <f t="shared" si="194"/>
        <v>0.25564837055095757</v>
      </c>
      <c r="I2532" s="5">
        <f t="shared" si="195"/>
        <v>0.2707479569165252</v>
      </c>
      <c r="J2532" s="20" t="s">
        <v>350</v>
      </c>
    </row>
    <row r="2533" spans="1:10" x14ac:dyDescent="0.25">
      <c r="A2533" s="18" t="s">
        <v>327</v>
      </c>
      <c r="B2533" s="2" t="s">
        <v>328</v>
      </c>
      <c r="C2533" s="6" t="s">
        <v>330</v>
      </c>
      <c r="D2533" s="1">
        <v>2020</v>
      </c>
      <c r="E2533" s="1">
        <v>8281</v>
      </c>
      <c r="F2533" s="1">
        <v>19816</v>
      </c>
      <c r="G2533" s="5">
        <f t="shared" si="189"/>
        <v>0.41789463060153409</v>
      </c>
      <c r="H2533" s="5">
        <f t="shared" si="194"/>
        <v>0.41102738985641091</v>
      </c>
      <c r="I2533" s="5">
        <f t="shared" si="195"/>
        <v>0.42476187134665727</v>
      </c>
      <c r="J2533" s="20" t="s">
        <v>350</v>
      </c>
    </row>
    <row r="2534" spans="1:10" x14ac:dyDescent="0.25">
      <c r="A2534" s="18" t="s">
        <v>327</v>
      </c>
      <c r="B2534" s="2" t="s">
        <v>328</v>
      </c>
      <c r="C2534" s="6" t="s">
        <v>331</v>
      </c>
      <c r="D2534" s="1">
        <v>2020</v>
      </c>
      <c r="E2534" s="1">
        <v>12267</v>
      </c>
      <c r="F2534" s="1">
        <v>25215</v>
      </c>
      <c r="G2534" s="5">
        <f t="shared" si="189"/>
        <v>0.48649613325401547</v>
      </c>
      <c r="H2534" s="5">
        <f t="shared" si="194"/>
        <v>0.48032680127718808</v>
      </c>
      <c r="I2534" s="5">
        <f t="shared" si="195"/>
        <v>0.49266546523084287</v>
      </c>
      <c r="J2534" s="20" t="s">
        <v>350</v>
      </c>
    </row>
    <row r="2535" spans="1:10" x14ac:dyDescent="0.25">
      <c r="A2535" s="18" t="s">
        <v>327</v>
      </c>
      <c r="B2535" s="2" t="s">
        <v>328</v>
      </c>
      <c r="C2535" s="6" t="s">
        <v>332</v>
      </c>
      <c r="D2535" s="1">
        <v>2020</v>
      </c>
      <c r="E2535" s="1">
        <v>11982</v>
      </c>
      <c r="F2535" s="1">
        <v>26866</v>
      </c>
      <c r="G2535" s="5">
        <f t="shared" si="189"/>
        <v>0.44599121566291966</v>
      </c>
      <c r="H2535" s="5">
        <f t="shared" si="194"/>
        <v>0.44004725339275685</v>
      </c>
      <c r="I2535" s="5">
        <f t="shared" si="195"/>
        <v>0.45193517793308247</v>
      </c>
      <c r="J2535" s="20" t="s">
        <v>350</v>
      </c>
    </row>
    <row r="2536" spans="1:10" x14ac:dyDescent="0.25">
      <c r="A2536" s="18" t="s">
        <v>327</v>
      </c>
      <c r="B2536" s="2" t="s">
        <v>328</v>
      </c>
      <c r="C2536" s="6" t="s">
        <v>333</v>
      </c>
      <c r="D2536" s="1">
        <v>2020</v>
      </c>
      <c r="E2536" s="1">
        <v>9380</v>
      </c>
      <c r="F2536" s="1">
        <v>23605</v>
      </c>
      <c r="G2536" s="5">
        <f t="shared" si="189"/>
        <v>0.39737343783096801</v>
      </c>
      <c r="H2536" s="5">
        <f t="shared" si="194"/>
        <v>0.39113066371627803</v>
      </c>
      <c r="I2536" s="5">
        <f t="shared" si="195"/>
        <v>0.403616211945658</v>
      </c>
      <c r="J2536" s="20" t="s">
        <v>350</v>
      </c>
    </row>
    <row r="2537" spans="1:10" x14ac:dyDescent="0.25">
      <c r="A2537" s="18" t="s">
        <v>327</v>
      </c>
      <c r="B2537" s="2" t="s">
        <v>328</v>
      </c>
      <c r="C2537" s="6" t="s">
        <v>334</v>
      </c>
      <c r="D2537" s="1">
        <v>2020</v>
      </c>
      <c r="E2537" s="1">
        <v>1030</v>
      </c>
      <c r="F2537" s="1">
        <v>4063</v>
      </c>
      <c r="G2537" s="5">
        <f t="shared" si="189"/>
        <v>0.25350726064484369</v>
      </c>
      <c r="H2537" s="5">
        <f t="shared" si="194"/>
        <v>0.24013081727182764</v>
      </c>
      <c r="I2537" s="5">
        <f t="shared" si="195"/>
        <v>0.26688370401785977</v>
      </c>
      <c r="J2537" s="20" t="s">
        <v>350</v>
      </c>
    </row>
    <row r="2538" spans="1:10" x14ac:dyDescent="0.25">
      <c r="A2538" s="18" t="s">
        <v>327</v>
      </c>
      <c r="B2538" s="2" t="s">
        <v>328</v>
      </c>
      <c r="C2538" s="6" t="s">
        <v>59</v>
      </c>
      <c r="D2538" s="1">
        <v>2020</v>
      </c>
      <c r="E2538" s="1">
        <v>46380</v>
      </c>
      <c r="F2538" s="1">
        <v>112635</v>
      </c>
      <c r="G2538" s="5">
        <f t="shared" si="189"/>
        <v>0.41177253961912375</v>
      </c>
      <c r="H2538" s="5">
        <f t="shared" si="194"/>
        <v>0.40889831485054812</v>
      </c>
      <c r="I2538" s="5">
        <f t="shared" si="195"/>
        <v>0.41464676438769937</v>
      </c>
      <c r="J2538" s="20" t="s">
        <v>350</v>
      </c>
    </row>
    <row r="2539" spans="1:10" ht="48" x14ac:dyDescent="0.25">
      <c r="A2539" s="18" t="s">
        <v>199</v>
      </c>
      <c r="B2539" s="2" t="s">
        <v>200</v>
      </c>
      <c r="C2539" s="2" t="s">
        <v>200</v>
      </c>
      <c r="D2539" s="1">
        <v>2020</v>
      </c>
      <c r="E2539" s="1"/>
      <c r="F2539" s="1"/>
      <c r="G2539" s="5" t="str">
        <f t="shared" si="189"/>
        <v>-</v>
      </c>
      <c r="H2539" s="5" t="str">
        <f t="shared" si="194"/>
        <v>-</v>
      </c>
      <c r="I2539" s="5" t="str">
        <f t="shared" si="195"/>
        <v>-</v>
      </c>
      <c r="J2539" s="20" t="s">
        <v>350</v>
      </c>
    </row>
    <row r="2540" spans="1:10" ht="48" x14ac:dyDescent="0.25">
      <c r="A2540" s="18" t="s">
        <v>199</v>
      </c>
      <c r="B2540" s="2" t="s">
        <v>200</v>
      </c>
      <c r="C2540" s="6" t="s">
        <v>201</v>
      </c>
      <c r="D2540" s="1">
        <v>2020</v>
      </c>
      <c r="E2540" s="1">
        <v>26</v>
      </c>
      <c r="F2540" s="1">
        <v>62</v>
      </c>
      <c r="G2540" s="5">
        <f t="shared" si="189"/>
        <v>0.41935483870967744</v>
      </c>
      <c r="H2540" s="5">
        <f t="shared" si="194"/>
        <v>0.29652427033161061</v>
      </c>
      <c r="I2540" s="5">
        <f t="shared" si="195"/>
        <v>0.54218540708774421</v>
      </c>
      <c r="J2540" s="20" t="s">
        <v>350</v>
      </c>
    </row>
    <row r="2541" spans="1:10" ht="48" x14ac:dyDescent="0.25">
      <c r="A2541" s="18" t="s">
        <v>199</v>
      </c>
      <c r="B2541" s="2" t="s">
        <v>200</v>
      </c>
      <c r="C2541" s="6" t="s">
        <v>202</v>
      </c>
      <c r="D2541" s="1">
        <v>2020</v>
      </c>
      <c r="E2541" s="1">
        <v>2</v>
      </c>
      <c r="F2541" s="1">
        <v>62</v>
      </c>
      <c r="G2541" s="5">
        <f t="shared" si="189"/>
        <v>3.2258064516129031E-2</v>
      </c>
      <c r="H2541" s="5">
        <f t="shared" si="194"/>
        <v>0</v>
      </c>
      <c r="I2541" s="5">
        <f t="shared" si="195"/>
        <v>7.6238463017254676E-2</v>
      </c>
      <c r="J2541" s="20" t="s">
        <v>350</v>
      </c>
    </row>
    <row r="2542" spans="1:10" ht="48" x14ac:dyDescent="0.25">
      <c r="A2542" s="18" t="s">
        <v>199</v>
      </c>
      <c r="B2542" s="2" t="s">
        <v>200</v>
      </c>
      <c r="C2542" s="6" t="s">
        <v>203</v>
      </c>
      <c r="D2542" s="1">
        <v>2020</v>
      </c>
      <c r="E2542" s="1">
        <v>6</v>
      </c>
      <c r="F2542" s="1">
        <v>8</v>
      </c>
      <c r="G2542" s="5">
        <f t="shared" si="189"/>
        <v>0.75</v>
      </c>
      <c r="H2542" s="5">
        <f t="shared" si="194"/>
        <v>0.44993750650906073</v>
      </c>
      <c r="I2542" s="5">
        <f t="shared" si="195"/>
        <v>1</v>
      </c>
      <c r="J2542" s="20" t="s">
        <v>350</v>
      </c>
    </row>
    <row r="2543" spans="1:10" ht="48" x14ac:dyDescent="0.25">
      <c r="A2543" s="18" t="s">
        <v>199</v>
      </c>
      <c r="B2543" s="2" t="s">
        <v>200</v>
      </c>
      <c r="C2543" s="6" t="s">
        <v>204</v>
      </c>
      <c r="D2543" s="1">
        <v>2020</v>
      </c>
      <c r="E2543" s="1">
        <v>2</v>
      </c>
      <c r="F2543" s="1">
        <v>8</v>
      </c>
      <c r="G2543" s="5">
        <f t="shared" ref="G2543:G2578" si="196">IF(F2543="","-",E2543/F2543)</f>
        <v>0.25</v>
      </c>
      <c r="H2543" s="5">
        <f t="shared" si="194"/>
        <v>0</v>
      </c>
      <c r="I2543" s="5">
        <f t="shared" si="195"/>
        <v>0.55006249349093927</v>
      </c>
      <c r="J2543" s="20" t="s">
        <v>350</v>
      </c>
    </row>
    <row r="2544" spans="1:10" ht="48" x14ac:dyDescent="0.25">
      <c r="A2544" s="18" t="s">
        <v>199</v>
      </c>
      <c r="B2544" s="2" t="s">
        <v>200</v>
      </c>
      <c r="C2544" s="6" t="s">
        <v>205</v>
      </c>
      <c r="D2544" s="1">
        <v>2020</v>
      </c>
      <c r="E2544" s="1">
        <v>124</v>
      </c>
      <c r="F2544" s="1">
        <v>213</v>
      </c>
      <c r="G2544" s="5">
        <f t="shared" si="196"/>
        <v>0.5821596244131455</v>
      </c>
      <c r="H2544" s="5">
        <f t="shared" si="194"/>
        <v>0.51592386620399144</v>
      </c>
      <c r="I2544" s="5">
        <f t="shared" si="195"/>
        <v>0.64839538262229957</v>
      </c>
      <c r="J2544" s="20" t="s">
        <v>350</v>
      </c>
    </row>
    <row r="2545" spans="1:10" ht="48" x14ac:dyDescent="0.25">
      <c r="A2545" s="18" t="s">
        <v>199</v>
      </c>
      <c r="B2545" s="2" t="s">
        <v>200</v>
      </c>
      <c r="C2545" s="6" t="s">
        <v>206</v>
      </c>
      <c r="D2545" s="1">
        <v>2020</v>
      </c>
      <c r="E2545" s="1">
        <v>29</v>
      </c>
      <c r="F2545" s="1">
        <v>213</v>
      </c>
      <c r="G2545" s="5">
        <f t="shared" si="196"/>
        <v>0.13615023474178403</v>
      </c>
      <c r="H2545" s="5">
        <f t="shared" si="194"/>
        <v>9.0093348151352115E-2</v>
      </c>
      <c r="I2545" s="5">
        <f t="shared" si="195"/>
        <v>0.18220712133221595</v>
      </c>
      <c r="J2545" s="20" t="s">
        <v>350</v>
      </c>
    </row>
    <row r="2546" spans="1:10" ht="48" x14ac:dyDescent="0.25">
      <c r="A2546" s="18" t="s">
        <v>199</v>
      </c>
      <c r="B2546" s="2" t="s">
        <v>200</v>
      </c>
      <c r="C2546" s="6" t="s">
        <v>207</v>
      </c>
      <c r="D2546" s="1">
        <v>2020</v>
      </c>
      <c r="E2546" s="1">
        <v>139</v>
      </c>
      <c r="F2546" s="1">
        <v>255</v>
      </c>
      <c r="G2546" s="5">
        <f t="shared" si="196"/>
        <v>0.54509803921568623</v>
      </c>
      <c r="H2546" s="5">
        <f t="shared" si="194"/>
        <v>0.48397820107668382</v>
      </c>
      <c r="I2546" s="5">
        <f t="shared" si="195"/>
        <v>0.60621787735468857</v>
      </c>
      <c r="J2546" s="20" t="s">
        <v>350</v>
      </c>
    </row>
    <row r="2547" spans="1:10" ht="48" x14ac:dyDescent="0.25">
      <c r="A2547" s="18" t="s">
        <v>199</v>
      </c>
      <c r="B2547" s="2" t="s">
        <v>200</v>
      </c>
      <c r="C2547" s="6" t="s">
        <v>208</v>
      </c>
      <c r="D2547" s="1">
        <v>2020</v>
      </c>
      <c r="E2547" s="1">
        <v>32</v>
      </c>
      <c r="F2547" s="1">
        <v>255</v>
      </c>
      <c r="G2547" s="5">
        <f t="shared" si="196"/>
        <v>0.12549019607843137</v>
      </c>
      <c r="H2547" s="5">
        <f t="shared" si="194"/>
        <v>8.4829648652225448E-2</v>
      </c>
      <c r="I2547" s="5">
        <f t="shared" si="195"/>
        <v>0.16615074350463729</v>
      </c>
      <c r="J2547" s="20" t="s">
        <v>350</v>
      </c>
    </row>
    <row r="2548" spans="1:10" ht="48" x14ac:dyDescent="0.25">
      <c r="A2548" s="18" t="s">
        <v>199</v>
      </c>
      <c r="B2548" s="2" t="s">
        <v>200</v>
      </c>
      <c r="C2548" s="6" t="s">
        <v>209</v>
      </c>
      <c r="D2548" s="1">
        <v>2020</v>
      </c>
      <c r="E2548" s="1">
        <v>157</v>
      </c>
      <c r="F2548" s="1">
        <v>387</v>
      </c>
      <c r="G2548" s="5">
        <f t="shared" si="196"/>
        <v>0.40568475452196384</v>
      </c>
      <c r="H2548" s="5">
        <f t="shared" si="194"/>
        <v>0.35676284861072077</v>
      </c>
      <c r="I2548" s="5">
        <f t="shared" si="195"/>
        <v>0.45460666043320691</v>
      </c>
      <c r="J2548" s="20" t="s">
        <v>350</v>
      </c>
    </row>
    <row r="2549" spans="1:10" ht="48" x14ac:dyDescent="0.25">
      <c r="A2549" s="18" t="s">
        <v>199</v>
      </c>
      <c r="B2549" s="2" t="s">
        <v>200</v>
      </c>
      <c r="C2549" s="6" t="s">
        <v>210</v>
      </c>
      <c r="D2549" s="1">
        <v>2020</v>
      </c>
      <c r="E2549" s="1">
        <v>33</v>
      </c>
      <c r="F2549" s="1">
        <v>387</v>
      </c>
      <c r="G2549" s="5">
        <f t="shared" si="196"/>
        <v>8.5271317829457363E-2</v>
      </c>
      <c r="H2549" s="5">
        <f t="shared" si="194"/>
        <v>5.7445481597219628E-2</v>
      </c>
      <c r="I2549" s="5">
        <f t="shared" si="195"/>
        <v>0.1130971540616951</v>
      </c>
      <c r="J2549" s="20" t="s">
        <v>350</v>
      </c>
    </row>
    <row r="2550" spans="1:10" ht="48" x14ac:dyDescent="0.25">
      <c r="A2550" s="18" t="s">
        <v>199</v>
      </c>
      <c r="B2550" s="2" t="s">
        <v>200</v>
      </c>
      <c r="C2550" s="6" t="s">
        <v>211</v>
      </c>
      <c r="D2550" s="1">
        <v>2020</v>
      </c>
      <c r="E2550" s="1">
        <v>159</v>
      </c>
      <c r="F2550" s="1">
        <v>284</v>
      </c>
      <c r="G2550" s="5">
        <f t="shared" si="196"/>
        <v>0.5598591549295775</v>
      </c>
      <c r="H2550" s="5">
        <f t="shared" si="194"/>
        <v>0.50212509084443513</v>
      </c>
      <c r="I2550" s="5">
        <f t="shared" si="195"/>
        <v>0.61759321901471986</v>
      </c>
      <c r="J2550" s="20" t="s">
        <v>350</v>
      </c>
    </row>
    <row r="2551" spans="1:10" ht="48" x14ac:dyDescent="0.25">
      <c r="A2551" s="18" t="s">
        <v>199</v>
      </c>
      <c r="B2551" s="2" t="s">
        <v>200</v>
      </c>
      <c r="C2551" s="6" t="s">
        <v>212</v>
      </c>
      <c r="D2551" s="1">
        <v>2020</v>
      </c>
      <c r="E2551" s="1">
        <v>77</v>
      </c>
      <c r="F2551" s="1">
        <v>284</v>
      </c>
      <c r="G2551" s="5">
        <f t="shared" si="196"/>
        <v>0.27112676056338031</v>
      </c>
      <c r="H2551" s="5">
        <f t="shared" si="194"/>
        <v>0.2194245518390589</v>
      </c>
      <c r="I2551" s="5">
        <f t="shared" si="195"/>
        <v>0.32282896928770172</v>
      </c>
      <c r="J2551" s="20" t="s">
        <v>350</v>
      </c>
    </row>
    <row r="2552" spans="1:10" ht="48" x14ac:dyDescent="0.25">
      <c r="A2552" s="18" t="s">
        <v>199</v>
      </c>
      <c r="B2552" s="2" t="s">
        <v>200</v>
      </c>
      <c r="C2552" s="6" t="s">
        <v>213</v>
      </c>
      <c r="D2552" s="1">
        <v>2020</v>
      </c>
      <c r="E2552" s="1">
        <v>485</v>
      </c>
      <c r="F2552" s="1">
        <v>1093</v>
      </c>
      <c r="G2552" s="5">
        <f t="shared" si="196"/>
        <v>0.44373284537968893</v>
      </c>
      <c r="H2552" s="5">
        <f t="shared" si="194"/>
        <v>0.41427856020151083</v>
      </c>
      <c r="I2552" s="5">
        <f t="shared" si="195"/>
        <v>0.47318713055786704</v>
      </c>
      <c r="J2552" s="20" t="s">
        <v>350</v>
      </c>
    </row>
    <row r="2553" spans="1:10" ht="48" x14ac:dyDescent="0.25">
      <c r="A2553" s="18" t="s">
        <v>199</v>
      </c>
      <c r="B2553" s="2" t="s">
        <v>200</v>
      </c>
      <c r="C2553" s="6" t="s">
        <v>214</v>
      </c>
      <c r="D2553" s="1">
        <v>2020</v>
      </c>
      <c r="E2553" s="1">
        <v>74</v>
      </c>
      <c r="F2553" s="1">
        <v>1093</v>
      </c>
      <c r="G2553" s="5">
        <f t="shared" si="196"/>
        <v>6.7703568161024699E-2</v>
      </c>
      <c r="H2553" s="5">
        <f t="shared" si="194"/>
        <v>5.2808970365160801E-2</v>
      </c>
      <c r="I2553" s="5">
        <f t="shared" si="195"/>
        <v>8.2598165956888597E-2</v>
      </c>
      <c r="J2553" s="20" t="s">
        <v>350</v>
      </c>
    </row>
    <row r="2554" spans="1:10" ht="48" x14ac:dyDescent="0.25">
      <c r="A2554" s="18" t="s">
        <v>199</v>
      </c>
      <c r="B2554" s="2" t="s">
        <v>200</v>
      </c>
      <c r="C2554" s="6" t="s">
        <v>215</v>
      </c>
      <c r="D2554" s="1">
        <v>2020</v>
      </c>
      <c r="E2554" s="1">
        <v>732</v>
      </c>
      <c r="F2554" s="1">
        <v>1611</v>
      </c>
      <c r="G2554" s="5">
        <f t="shared" si="196"/>
        <v>0.4543761638733706</v>
      </c>
      <c r="H2554" s="5">
        <f t="shared" si="194"/>
        <v>0.4300618096851363</v>
      </c>
      <c r="I2554" s="5">
        <f t="shared" si="195"/>
        <v>0.4786905180616049</v>
      </c>
      <c r="J2554" s="20" t="s">
        <v>350</v>
      </c>
    </row>
    <row r="2555" spans="1:10" ht="48" x14ac:dyDescent="0.25">
      <c r="A2555" s="18" t="s">
        <v>199</v>
      </c>
      <c r="B2555" s="2" t="s">
        <v>200</v>
      </c>
      <c r="C2555" s="6" t="s">
        <v>216</v>
      </c>
      <c r="D2555" s="1">
        <v>2020</v>
      </c>
      <c r="E2555" s="1">
        <v>174</v>
      </c>
      <c r="F2555" s="1">
        <v>1611</v>
      </c>
      <c r="G2555" s="5">
        <f t="shared" si="196"/>
        <v>0.10800744878957169</v>
      </c>
      <c r="H2555" s="5">
        <f t="shared" si="194"/>
        <v>9.285036089908244E-2</v>
      </c>
      <c r="I2555" s="5">
        <f t="shared" si="195"/>
        <v>0.12316453668006094</v>
      </c>
      <c r="J2555" s="20" t="s">
        <v>350</v>
      </c>
    </row>
    <row r="2556" spans="1:10" ht="48" x14ac:dyDescent="0.25">
      <c r="A2556" s="18" t="s">
        <v>199</v>
      </c>
      <c r="B2556" s="2" t="s">
        <v>200</v>
      </c>
      <c r="C2556" s="6" t="s">
        <v>217</v>
      </c>
      <c r="D2556" s="1">
        <v>2020</v>
      </c>
      <c r="E2556" s="1">
        <v>183</v>
      </c>
      <c r="F2556" s="1">
        <v>449</v>
      </c>
      <c r="G2556" s="5">
        <f t="shared" si="196"/>
        <v>0.40757238307349664</v>
      </c>
      <c r="H2556" s="5">
        <f t="shared" si="194"/>
        <v>0.36212039092001203</v>
      </c>
      <c r="I2556" s="5">
        <f t="shared" si="195"/>
        <v>0.45302437522698125</v>
      </c>
      <c r="J2556" s="20" t="s">
        <v>350</v>
      </c>
    </row>
    <row r="2557" spans="1:10" ht="48" x14ac:dyDescent="0.25">
      <c r="A2557" s="18" t="s">
        <v>199</v>
      </c>
      <c r="B2557" s="2" t="s">
        <v>200</v>
      </c>
      <c r="C2557" s="6" t="s">
        <v>218</v>
      </c>
      <c r="D2557" s="1">
        <v>2020</v>
      </c>
      <c r="E2557" s="1">
        <v>35</v>
      </c>
      <c r="F2557" s="1">
        <v>449</v>
      </c>
      <c r="G2557" s="5">
        <f t="shared" si="196"/>
        <v>7.7951002227171495E-2</v>
      </c>
      <c r="H2557" s="5">
        <f t="shared" si="194"/>
        <v>5.3152768293864908E-2</v>
      </c>
      <c r="I2557" s="5">
        <f t="shared" si="195"/>
        <v>0.10274923616047808</v>
      </c>
      <c r="J2557" s="20" t="s">
        <v>350</v>
      </c>
    </row>
    <row r="2558" spans="1:10" ht="48" x14ac:dyDescent="0.25">
      <c r="A2558" s="18" t="s">
        <v>199</v>
      </c>
      <c r="B2558" s="2" t="s">
        <v>200</v>
      </c>
      <c r="C2558" s="6" t="s">
        <v>219</v>
      </c>
      <c r="D2558" s="1">
        <v>2020</v>
      </c>
      <c r="E2558" s="1">
        <v>165</v>
      </c>
      <c r="F2558" s="1">
        <v>292</v>
      </c>
      <c r="G2558" s="5">
        <f t="shared" si="196"/>
        <v>0.56506849315068497</v>
      </c>
      <c r="H2558" s="5">
        <f t="shared" si="194"/>
        <v>0.50820603545036436</v>
      </c>
      <c r="I2558" s="5">
        <f t="shared" si="195"/>
        <v>0.62193095085100558</v>
      </c>
      <c r="J2558" s="20" t="s">
        <v>350</v>
      </c>
    </row>
    <row r="2559" spans="1:10" ht="48" x14ac:dyDescent="0.25">
      <c r="A2559" s="18" t="s">
        <v>199</v>
      </c>
      <c r="B2559" s="2" t="s">
        <v>200</v>
      </c>
      <c r="C2559" s="6" t="s">
        <v>220</v>
      </c>
      <c r="D2559" s="1">
        <v>2020</v>
      </c>
      <c r="E2559" s="1">
        <v>79</v>
      </c>
      <c r="F2559" s="1">
        <v>292</v>
      </c>
      <c r="G2559" s="5">
        <f t="shared" si="196"/>
        <v>0.27054794520547948</v>
      </c>
      <c r="H2559" s="5">
        <f t="shared" si="194"/>
        <v>0.21959314048353359</v>
      </c>
      <c r="I2559" s="5">
        <f t="shared" si="195"/>
        <v>0.32150274992742534</v>
      </c>
      <c r="J2559" s="20" t="s">
        <v>350</v>
      </c>
    </row>
    <row r="2560" spans="1:10" ht="48" x14ac:dyDescent="0.25">
      <c r="A2560" s="18" t="s">
        <v>199</v>
      </c>
      <c r="B2560" s="2" t="s">
        <v>200</v>
      </c>
      <c r="C2560" s="6" t="s">
        <v>221</v>
      </c>
      <c r="D2560" s="1">
        <v>2020</v>
      </c>
      <c r="E2560" s="1">
        <v>609</v>
      </c>
      <c r="F2560" s="1">
        <v>1306</v>
      </c>
      <c r="G2560" s="5">
        <f t="shared" si="196"/>
        <v>0.46630934150076569</v>
      </c>
      <c r="H2560" s="5">
        <f t="shared" si="194"/>
        <v>0.43925317011266557</v>
      </c>
      <c r="I2560" s="5">
        <f t="shared" si="195"/>
        <v>0.49336551288886582</v>
      </c>
      <c r="J2560" s="20" t="s">
        <v>350</v>
      </c>
    </row>
    <row r="2561" spans="1:10" ht="48" x14ac:dyDescent="0.25">
      <c r="A2561" s="18" t="s">
        <v>199</v>
      </c>
      <c r="B2561" s="2" t="s">
        <v>200</v>
      </c>
      <c r="C2561" s="6" t="s">
        <v>222</v>
      </c>
      <c r="D2561" s="1">
        <v>2020</v>
      </c>
      <c r="E2561" s="1">
        <v>103</v>
      </c>
      <c r="F2561" s="1">
        <v>1306</v>
      </c>
      <c r="G2561" s="5">
        <f t="shared" si="196"/>
        <v>7.8866768759571215E-2</v>
      </c>
      <c r="H2561" s="5">
        <f t="shared" si="194"/>
        <v>6.4248608055500867E-2</v>
      </c>
      <c r="I2561" s="5">
        <f t="shared" si="195"/>
        <v>9.3484929463641564E-2</v>
      </c>
      <c r="J2561" s="20" t="s">
        <v>350</v>
      </c>
    </row>
    <row r="2562" spans="1:10" ht="48" x14ac:dyDescent="0.25">
      <c r="A2562" s="18" t="s">
        <v>199</v>
      </c>
      <c r="B2562" s="2" t="s">
        <v>200</v>
      </c>
      <c r="C2562" s="6" t="s">
        <v>223</v>
      </c>
      <c r="D2562" s="1">
        <v>2020</v>
      </c>
      <c r="E2562" s="1">
        <v>871</v>
      </c>
      <c r="F2562" s="1">
        <v>1866</v>
      </c>
      <c r="G2562" s="5">
        <f t="shared" si="196"/>
        <v>0.46677384780278669</v>
      </c>
      <c r="H2562" s="5">
        <f t="shared" si="194"/>
        <v>0.44413735030695844</v>
      </c>
      <c r="I2562" s="5">
        <f t="shared" si="195"/>
        <v>0.48941034529861493</v>
      </c>
      <c r="J2562" s="20" t="s">
        <v>350</v>
      </c>
    </row>
    <row r="2563" spans="1:10" ht="48" x14ac:dyDescent="0.25">
      <c r="A2563" s="18" t="s">
        <v>199</v>
      </c>
      <c r="B2563" s="2" t="s">
        <v>200</v>
      </c>
      <c r="C2563" s="6" t="s">
        <v>224</v>
      </c>
      <c r="D2563" s="1">
        <v>2020</v>
      </c>
      <c r="E2563" s="1">
        <v>206</v>
      </c>
      <c r="F2563" s="1">
        <v>1866</v>
      </c>
      <c r="G2563" s="5">
        <f t="shared" si="196"/>
        <v>0.11039657020364416</v>
      </c>
      <c r="H2563" s="5">
        <f t="shared" si="194"/>
        <v>9.6177334070028264E-2</v>
      </c>
      <c r="I2563" s="5">
        <f t="shared" si="195"/>
        <v>0.12461580633726005</v>
      </c>
      <c r="J2563" s="20" t="s">
        <v>350</v>
      </c>
    </row>
    <row r="2564" spans="1:10" ht="24" x14ac:dyDescent="0.25">
      <c r="A2564" s="18" t="s">
        <v>225</v>
      </c>
      <c r="B2564" s="2" t="s">
        <v>226</v>
      </c>
      <c r="C2564" s="2" t="s">
        <v>226</v>
      </c>
      <c r="D2564" s="1">
        <v>2020</v>
      </c>
      <c r="E2564" s="1"/>
      <c r="F2564" s="1"/>
      <c r="G2564" s="5" t="str">
        <f t="shared" si="196"/>
        <v>-</v>
      </c>
      <c r="H2564" s="5" t="str">
        <f t="shared" si="194"/>
        <v>-</v>
      </c>
      <c r="I2564" s="5" t="str">
        <f t="shared" si="195"/>
        <v>-</v>
      </c>
      <c r="J2564" s="20" t="s">
        <v>350</v>
      </c>
    </row>
    <row r="2565" spans="1:10" ht="24" x14ac:dyDescent="0.25">
      <c r="A2565" s="18" t="s">
        <v>225</v>
      </c>
      <c r="B2565" s="2" t="s">
        <v>226</v>
      </c>
      <c r="C2565" s="6" t="s">
        <v>227</v>
      </c>
      <c r="D2565" s="1">
        <v>2020</v>
      </c>
      <c r="E2565" s="1">
        <v>349</v>
      </c>
      <c r="F2565" s="1">
        <v>411</v>
      </c>
      <c r="G2565" s="5">
        <f t="shared" si="196"/>
        <v>0.84914841849148415</v>
      </c>
      <c r="H2565" s="5">
        <f t="shared" si="194"/>
        <v>0.81454636311984396</v>
      </c>
      <c r="I2565" s="5">
        <f t="shared" si="195"/>
        <v>0.88375047386312433</v>
      </c>
      <c r="J2565" s="20" t="s">
        <v>350</v>
      </c>
    </row>
    <row r="2566" spans="1:10" ht="24" x14ac:dyDescent="0.25">
      <c r="A2566" s="18" t="s">
        <v>225</v>
      </c>
      <c r="B2566" s="2" t="s">
        <v>226</v>
      </c>
      <c r="C2566" s="6" t="s">
        <v>228</v>
      </c>
      <c r="D2566" s="1">
        <v>2020</v>
      </c>
      <c r="E2566" s="1">
        <v>299</v>
      </c>
      <c r="F2566" s="1">
        <v>411</v>
      </c>
      <c r="G2566" s="5">
        <f t="shared" si="196"/>
        <v>0.72749391727493917</v>
      </c>
      <c r="H2566" s="5">
        <f t="shared" si="194"/>
        <v>0.68444740754352518</v>
      </c>
      <c r="I2566" s="5">
        <f t="shared" si="195"/>
        <v>0.77054042700635317</v>
      </c>
      <c r="J2566" s="20" t="s">
        <v>350</v>
      </c>
    </row>
    <row r="2567" spans="1:10" ht="60" x14ac:dyDescent="0.25">
      <c r="A2567" s="18" t="s">
        <v>229</v>
      </c>
      <c r="B2567" s="2" t="s">
        <v>230</v>
      </c>
      <c r="C2567" s="2" t="s">
        <v>230</v>
      </c>
      <c r="D2567" s="1">
        <v>2020</v>
      </c>
      <c r="E2567" s="1"/>
      <c r="F2567" s="1"/>
      <c r="G2567" s="5" t="str">
        <f t="shared" si="196"/>
        <v>-</v>
      </c>
      <c r="H2567" s="5" t="str">
        <f t="shared" si="194"/>
        <v>-</v>
      </c>
      <c r="I2567" s="5" t="str">
        <f t="shared" si="195"/>
        <v>-</v>
      </c>
      <c r="J2567" s="20" t="s">
        <v>350</v>
      </c>
    </row>
    <row r="2568" spans="1:10" ht="60" x14ac:dyDescent="0.25">
      <c r="A2568" s="18" t="s">
        <v>229</v>
      </c>
      <c r="B2568" s="2" t="s">
        <v>230</v>
      </c>
      <c r="C2568" s="7" t="s">
        <v>231</v>
      </c>
      <c r="D2568" s="1">
        <v>2020</v>
      </c>
      <c r="E2568" s="1">
        <v>79</v>
      </c>
      <c r="F2568" s="1">
        <v>145</v>
      </c>
      <c r="G2568" s="5">
        <f t="shared" si="196"/>
        <v>0.54482758620689653</v>
      </c>
      <c r="H2568" s="5">
        <f t="shared" si="194"/>
        <v>0.46377076250992416</v>
      </c>
      <c r="I2568" s="5">
        <f t="shared" si="195"/>
        <v>0.62588440990386895</v>
      </c>
      <c r="J2568" s="20" t="s">
        <v>350</v>
      </c>
    </row>
    <row r="2569" spans="1:10" ht="60" x14ac:dyDescent="0.25">
      <c r="A2569" s="18" t="s">
        <v>229</v>
      </c>
      <c r="B2569" s="2" t="s">
        <v>230</v>
      </c>
      <c r="C2569" s="6" t="s">
        <v>232</v>
      </c>
      <c r="D2569" s="1">
        <v>2020</v>
      </c>
      <c r="E2569" s="1">
        <v>174</v>
      </c>
      <c r="F2569" s="1">
        <v>325</v>
      </c>
      <c r="G2569" s="5">
        <f t="shared" si="196"/>
        <v>0.53538461538461535</v>
      </c>
      <c r="H2569" s="5">
        <f t="shared" si="194"/>
        <v>0.48116029373340091</v>
      </c>
      <c r="I2569" s="5">
        <f t="shared" si="195"/>
        <v>0.58960893703582984</v>
      </c>
      <c r="J2569" s="20" t="s">
        <v>350</v>
      </c>
    </row>
    <row r="2570" spans="1:10" ht="60" x14ac:dyDescent="0.25">
      <c r="A2570" s="18" t="s">
        <v>229</v>
      </c>
      <c r="B2570" s="2" t="s">
        <v>230</v>
      </c>
      <c r="C2570" s="6" t="s">
        <v>59</v>
      </c>
      <c r="D2570" s="1">
        <v>2020</v>
      </c>
      <c r="E2570" s="1">
        <v>253</v>
      </c>
      <c r="F2570" s="1">
        <v>470</v>
      </c>
      <c r="G2570" s="5">
        <f t="shared" si="196"/>
        <v>0.53829787234042559</v>
      </c>
      <c r="H2570" s="5">
        <f t="shared" si="194"/>
        <v>0.49322664215602219</v>
      </c>
      <c r="I2570" s="5">
        <f t="shared" si="195"/>
        <v>0.58336910252482899</v>
      </c>
      <c r="J2570" s="20" t="s">
        <v>350</v>
      </c>
    </row>
    <row r="2571" spans="1:10" ht="36" x14ac:dyDescent="0.25">
      <c r="A2571" s="18" t="s">
        <v>233</v>
      </c>
      <c r="B2571" s="8" t="s">
        <v>234</v>
      </c>
      <c r="C2571" s="8" t="s">
        <v>234</v>
      </c>
      <c r="D2571" s="1">
        <v>2020</v>
      </c>
      <c r="E2571" s="1"/>
      <c r="F2571" s="1"/>
      <c r="G2571" s="5" t="str">
        <f t="shared" si="196"/>
        <v>-</v>
      </c>
      <c r="H2571" s="5" t="str">
        <f t="shared" si="194"/>
        <v>-</v>
      </c>
      <c r="I2571" s="5" t="str">
        <f t="shared" si="195"/>
        <v>-</v>
      </c>
      <c r="J2571" s="20" t="s">
        <v>350</v>
      </c>
    </row>
    <row r="2572" spans="1:10" ht="36" x14ac:dyDescent="0.25">
      <c r="A2572" s="18" t="s">
        <v>233</v>
      </c>
      <c r="B2572" s="8" t="s">
        <v>234</v>
      </c>
      <c r="C2572" s="6" t="s">
        <v>235</v>
      </c>
      <c r="D2572" s="1">
        <v>2020</v>
      </c>
      <c r="E2572" s="1">
        <v>3412</v>
      </c>
      <c r="F2572" s="1">
        <v>7330</v>
      </c>
      <c r="G2572" s="5">
        <f t="shared" si="196"/>
        <v>0.4654843110504775</v>
      </c>
      <c r="H2572" s="5">
        <f t="shared" si="194"/>
        <v>0.45406508062709738</v>
      </c>
      <c r="I2572" s="5">
        <f t="shared" si="195"/>
        <v>0.47690354147385761</v>
      </c>
      <c r="J2572" s="20" t="s">
        <v>350</v>
      </c>
    </row>
    <row r="2573" spans="1:10" ht="36" x14ac:dyDescent="0.25">
      <c r="A2573" s="18" t="s">
        <v>233</v>
      </c>
      <c r="B2573" s="8" t="s">
        <v>234</v>
      </c>
      <c r="C2573" s="6" t="s">
        <v>236</v>
      </c>
      <c r="D2573" s="1">
        <v>2020</v>
      </c>
      <c r="E2573" s="1">
        <v>2943</v>
      </c>
      <c r="F2573" s="1">
        <v>4558</v>
      </c>
      <c r="G2573" s="5">
        <f t="shared" si="196"/>
        <v>0.64567792891619136</v>
      </c>
      <c r="H2573" s="5">
        <f t="shared" si="194"/>
        <v>0.63179196653150715</v>
      </c>
      <c r="I2573" s="5">
        <f t="shared" si="195"/>
        <v>0.65956389130087556</v>
      </c>
      <c r="J2573" s="20" t="s">
        <v>350</v>
      </c>
    </row>
    <row r="2574" spans="1:10" x14ac:dyDescent="0.25">
      <c r="A2574" s="19" t="s">
        <v>237</v>
      </c>
      <c r="B2574" s="11" t="s">
        <v>238</v>
      </c>
      <c r="C2574" s="11" t="s">
        <v>238</v>
      </c>
      <c r="D2574" s="1">
        <v>2020</v>
      </c>
      <c r="E2574" s="1"/>
      <c r="F2574" s="1"/>
      <c r="G2574" s="5" t="str">
        <f t="shared" si="196"/>
        <v>-</v>
      </c>
      <c r="H2574" s="5" t="str">
        <f t="shared" si="194"/>
        <v>-</v>
      </c>
      <c r="I2574" s="5" t="str">
        <f t="shared" si="195"/>
        <v>-</v>
      </c>
      <c r="J2574" s="20" t="s">
        <v>350</v>
      </c>
    </row>
    <row r="2575" spans="1:10" x14ac:dyDescent="0.25">
      <c r="A2575" s="19" t="s">
        <v>237</v>
      </c>
      <c r="B2575" s="11" t="s">
        <v>238</v>
      </c>
      <c r="C2575" s="12" t="s">
        <v>239</v>
      </c>
      <c r="D2575" s="1">
        <v>2020</v>
      </c>
      <c r="E2575" s="1">
        <v>24917</v>
      </c>
      <c r="F2575" s="1">
        <v>58043</v>
      </c>
      <c r="G2575" s="5">
        <f t="shared" si="196"/>
        <v>0.42928518512137553</v>
      </c>
      <c r="H2575" s="5">
        <f t="shared" si="194"/>
        <v>0.42525835165414394</v>
      </c>
      <c r="I2575" s="5">
        <f t="shared" si="195"/>
        <v>0.43331201858860713</v>
      </c>
      <c r="J2575" s="20" t="s">
        <v>350</v>
      </c>
    </row>
    <row r="2576" spans="1:10" x14ac:dyDescent="0.25">
      <c r="A2576" s="19" t="s">
        <v>237</v>
      </c>
      <c r="B2576" s="11" t="s">
        <v>238</v>
      </c>
      <c r="C2576" s="13" t="s">
        <v>240</v>
      </c>
      <c r="D2576" s="1">
        <v>2020</v>
      </c>
      <c r="E2576" s="1">
        <v>15027</v>
      </c>
      <c r="F2576" s="1">
        <v>38519</v>
      </c>
      <c r="G2576" s="5">
        <f t="shared" si="196"/>
        <v>0.39011916197201379</v>
      </c>
      <c r="H2576" s="5">
        <f t="shared" si="194"/>
        <v>0.38524791997870939</v>
      </c>
      <c r="I2576" s="5">
        <f t="shared" si="195"/>
        <v>0.3949904039653182</v>
      </c>
      <c r="J2576" s="20" t="s">
        <v>350</v>
      </c>
    </row>
    <row r="2577" spans="1:10" x14ac:dyDescent="0.25">
      <c r="A2577" s="19" t="s">
        <v>237</v>
      </c>
      <c r="B2577" s="11" t="s">
        <v>238</v>
      </c>
      <c r="C2577" s="13" t="s">
        <v>241</v>
      </c>
      <c r="D2577" s="1">
        <v>2020</v>
      </c>
      <c r="E2577" s="1">
        <v>2123</v>
      </c>
      <c r="F2577" s="1">
        <v>10183</v>
      </c>
      <c r="G2577" s="5">
        <f t="shared" si="196"/>
        <v>0.20848472945104585</v>
      </c>
      <c r="H2577" s="5">
        <f t="shared" si="194"/>
        <v>0.20059458464682534</v>
      </c>
      <c r="I2577" s="5">
        <f t="shared" si="195"/>
        <v>0.21637487425526636</v>
      </c>
      <c r="J2577" s="20" t="s">
        <v>350</v>
      </c>
    </row>
    <row r="2578" spans="1:10" x14ac:dyDescent="0.25">
      <c r="A2578" s="26" t="s">
        <v>237</v>
      </c>
      <c r="B2578" s="27" t="s">
        <v>238</v>
      </c>
      <c r="C2578" s="28" t="s">
        <v>59</v>
      </c>
      <c r="D2578" s="29">
        <v>2020</v>
      </c>
      <c r="E2578" s="29">
        <v>42067</v>
      </c>
      <c r="F2578" s="29">
        <v>106745</v>
      </c>
      <c r="G2578" s="30">
        <f t="shared" si="196"/>
        <v>0.39408871609911472</v>
      </c>
      <c r="H2578" s="30">
        <f t="shared" si="194"/>
        <v>0.39115725712382304</v>
      </c>
      <c r="I2578" s="30">
        <f t="shared" si="195"/>
        <v>0.3970201750744064</v>
      </c>
      <c r="J2578" s="31" t="s">
        <v>350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Lensing, Alicia</dc:creator>
  <cp:lastModifiedBy>Lensing, Alicia</cp:lastModifiedBy>
  <dcterms:created xsi:type="dcterms:W3CDTF">2022-08-09T15:42:52Z</dcterms:created>
  <dcterms:modified xsi:type="dcterms:W3CDTF">2022-08-09T16:14:20Z</dcterms:modified>
</cp:coreProperties>
</file>